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eputātu skaits" sheetId="1" r:id="rId1"/>
    <sheet name="Deputātu atlīdzība" sheetId="2" r:id="rId2"/>
  </sheets>
  <calcPr calcId="145621"/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D35" i="2"/>
  <c r="C35" i="2"/>
  <c r="M35" i="2" s="1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M6" i="2"/>
  <c r="L6" i="2"/>
  <c r="A6" i="2"/>
  <c r="M5" i="2"/>
  <c r="L5" i="2"/>
  <c r="I33" i="1"/>
  <c r="H33" i="1"/>
  <c r="G33" i="1"/>
  <c r="D33" i="1"/>
  <c r="C33" i="1"/>
  <c r="E33" i="1" s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4" i="1"/>
  <c r="A4" i="1"/>
  <c r="E3" i="1"/>
  <c r="L35" i="2" l="1"/>
</calcChain>
</file>

<file path=xl/sharedStrings.xml><?xml version="1.0" encoding="utf-8"?>
<sst xmlns="http://schemas.openxmlformats.org/spreadsheetml/2006/main" count="93" uniqueCount="58">
  <si>
    <t>Deputātu un komiteju skaits izlasē iekļautajās pašvaldībās 2017.gadā</t>
  </si>
  <si>
    <t>Nr.p.k.</t>
  </si>
  <si>
    <t>Pašvaldība</t>
  </si>
  <si>
    <r>
      <t>Iedzīvotāju skaits 2018.gada sākumā</t>
    </r>
    <r>
      <rPr>
        <b/>
        <vertAlign val="superscript"/>
        <sz val="11"/>
        <color theme="0"/>
        <rFont val="Times New Roman"/>
        <family val="1"/>
        <charset val="186"/>
      </rPr>
      <t>1</t>
    </r>
  </si>
  <si>
    <t xml:space="preserve">Deputātu skaits domē </t>
  </si>
  <si>
    <t>Iedzīvotāju skaits uz 1 deputātu</t>
  </si>
  <si>
    <r>
      <t>Komiteju skaits</t>
    </r>
    <r>
      <rPr>
        <b/>
        <vertAlign val="superscript"/>
        <sz val="11"/>
        <color theme="0"/>
        <rFont val="Times New Roman"/>
        <family val="1"/>
        <charset val="186"/>
      </rPr>
      <t>2</t>
    </r>
  </si>
  <si>
    <r>
      <t>Personu skaits, kas 2017.gadā bijušas deputāti</t>
    </r>
    <r>
      <rPr>
        <b/>
        <vertAlign val="superscript"/>
        <sz val="11"/>
        <color theme="0"/>
        <rFont val="Times New Roman"/>
        <family val="1"/>
        <charset val="186"/>
      </rPr>
      <t>3</t>
    </r>
  </si>
  <si>
    <t>t.sk. deputāti abos sasaukumos</t>
  </si>
  <si>
    <t>t.sk. deputāti visu gadu</t>
  </si>
  <si>
    <t>Aizputes novads</t>
  </si>
  <si>
    <t>Aknīstes novads</t>
  </si>
  <si>
    <t>Alūksnes novads</t>
  </si>
  <si>
    <t>Amatas novads</t>
  </si>
  <si>
    <t>Baltinavas novads</t>
  </si>
  <si>
    <t>Cesvaines novads</t>
  </si>
  <si>
    <t>Daugavpils</t>
  </si>
  <si>
    <t>Ērgļu novads</t>
  </si>
  <si>
    <t>Grobiņas novads</t>
  </si>
  <si>
    <t>Iecavas novads</t>
  </si>
  <si>
    <t>Ikšķiles novads</t>
  </si>
  <si>
    <t>Ilūkstes novads</t>
  </si>
  <si>
    <t>Jaunpils novads</t>
  </si>
  <si>
    <t>Jelgava</t>
  </si>
  <si>
    <t>Jūrmala</t>
  </si>
  <si>
    <t>Liepāja</t>
  </si>
  <si>
    <t>Lubānas novads</t>
  </si>
  <si>
    <t>Nīcas novads</t>
  </si>
  <si>
    <t>Ogres novads</t>
  </si>
  <si>
    <t>Olaines novads</t>
  </si>
  <si>
    <t>Raunas novads</t>
  </si>
  <si>
    <t>Rīga</t>
  </si>
  <si>
    <t>Rucavas novads</t>
  </si>
  <si>
    <t>Sējas novads</t>
  </si>
  <si>
    <t>Skrīveru novads</t>
  </si>
  <si>
    <t>Vārkavas novads</t>
  </si>
  <si>
    <t>Vecpiebalgas novads</t>
  </si>
  <si>
    <t>Ventspils</t>
  </si>
  <si>
    <t>Ventspils novads</t>
  </si>
  <si>
    <t>Zilupes novads</t>
  </si>
  <si>
    <t>Kopā</t>
  </si>
  <si>
    <r>
      <rPr>
        <i/>
        <vertAlign val="superscript"/>
        <sz val="10"/>
        <rFont val="Times New Roman"/>
        <family val="1"/>
        <charset val="186"/>
      </rPr>
      <t>1</t>
    </r>
    <r>
      <rPr>
        <i/>
        <sz val="10"/>
        <rFont val="Times New Roman"/>
        <family val="1"/>
        <charset val="186"/>
      </rPr>
      <t xml:space="preserve"> PMLP dati</t>
    </r>
  </si>
  <si>
    <r>
      <rPr>
        <i/>
        <vertAlign val="superscript"/>
        <sz val="10"/>
        <rFont val="Times New Roman"/>
        <family val="1"/>
        <charset val="186"/>
      </rPr>
      <t xml:space="preserve">2 </t>
    </r>
    <r>
      <rPr>
        <i/>
        <sz val="10"/>
        <rFont val="Times New Roman"/>
        <family val="1"/>
        <charset val="186"/>
      </rPr>
      <t>Pēc pašvaldību nolikumiem</t>
    </r>
  </si>
  <si>
    <r>
      <rPr>
        <i/>
        <vertAlign val="superscript"/>
        <sz val="10"/>
        <rFont val="Times New Roman"/>
        <family val="1"/>
        <charset val="186"/>
      </rPr>
      <t>3</t>
    </r>
    <r>
      <rPr>
        <i/>
        <sz val="10"/>
        <rFont val="Times New Roman"/>
        <family val="1"/>
        <charset val="186"/>
      </rPr>
      <t xml:space="preserve"> Pašvaldību sniegtā informācija</t>
    </r>
  </si>
  <si>
    <t xml:space="preserve"> Izdevumi deputātu atlīdzībai izlasē iekļautajās pašvaldībās 2017.gadā</t>
  </si>
  <si>
    <r>
      <t>Izdevumi deputātu atlīdzībai kopā</t>
    </r>
    <r>
      <rPr>
        <b/>
        <vertAlign val="superscript"/>
        <sz val="11"/>
        <color theme="0"/>
        <rFont val="Times New Roman"/>
        <family val="1"/>
      </rPr>
      <t>1</t>
    </r>
    <r>
      <rPr>
        <b/>
        <sz val="11"/>
        <color theme="0"/>
        <rFont val="Times New Roman"/>
        <family val="1"/>
      </rPr>
      <t xml:space="preserve">, </t>
    </r>
    <r>
      <rPr>
        <b/>
        <i/>
        <sz val="11"/>
        <color theme="0"/>
        <rFont val="Times New Roman"/>
        <family val="1"/>
      </rPr>
      <t>EUR</t>
    </r>
  </si>
  <si>
    <t>tai skaitā</t>
  </si>
  <si>
    <r>
      <t>Iedzīvotāju skaits 2018.gada sākumā</t>
    </r>
    <r>
      <rPr>
        <b/>
        <vertAlign val="superscript"/>
        <sz val="10"/>
        <color theme="0"/>
        <rFont val="Times New Roman"/>
        <family val="1"/>
        <charset val="186"/>
      </rPr>
      <t>2</t>
    </r>
  </si>
  <si>
    <r>
      <t>Izdevumi deputātu atlīdzībai uz 1 iedzīvotāju,</t>
    </r>
    <r>
      <rPr>
        <b/>
        <i/>
        <sz val="10"/>
        <color theme="0"/>
        <rFont val="Times New Roman"/>
        <family val="1"/>
        <charset val="186"/>
      </rPr>
      <t xml:space="preserve"> EUR</t>
    </r>
  </si>
  <si>
    <r>
      <t xml:space="preserve">Izdevumi deputātu atlīdzībai vidēji uz 1 deputātu domē, </t>
    </r>
    <r>
      <rPr>
        <b/>
        <i/>
        <sz val="10"/>
        <color theme="0"/>
        <rFont val="Times New Roman"/>
        <family val="1"/>
        <charset val="186"/>
      </rPr>
      <t>EUR</t>
    </r>
  </si>
  <si>
    <r>
      <t xml:space="preserve">Izdevumi atalgojumam, </t>
    </r>
    <r>
      <rPr>
        <b/>
        <i/>
        <sz val="11"/>
        <color theme="0"/>
        <rFont val="Times New Roman"/>
        <family val="1"/>
      </rPr>
      <t>EUR</t>
    </r>
  </si>
  <si>
    <r>
      <t>Izdevumi darba devēja VSAOI, pabalstiem, kompensācijām</t>
    </r>
    <r>
      <rPr>
        <b/>
        <vertAlign val="superscript"/>
        <sz val="11"/>
        <color theme="0"/>
        <rFont val="Times New Roman"/>
        <family val="1"/>
      </rPr>
      <t>1</t>
    </r>
    <r>
      <rPr>
        <b/>
        <sz val="11"/>
        <color theme="0"/>
        <rFont val="Times New Roman"/>
        <family val="1"/>
        <charset val="186"/>
      </rPr>
      <t>,</t>
    </r>
    <r>
      <rPr>
        <b/>
        <i/>
        <sz val="11"/>
        <color theme="0"/>
        <rFont val="Times New Roman"/>
        <family val="1"/>
        <charset val="186"/>
      </rPr>
      <t xml:space="preserve"> EUR</t>
    </r>
  </si>
  <si>
    <r>
      <t>Mēnešalga</t>
    </r>
    <r>
      <rPr>
        <b/>
        <vertAlign val="superscript"/>
        <sz val="11"/>
        <color theme="0"/>
        <rFont val="Times New Roman"/>
        <family val="1"/>
      </rPr>
      <t>1</t>
    </r>
    <r>
      <rPr>
        <b/>
        <sz val="11"/>
        <color theme="0"/>
        <rFont val="Times New Roman"/>
        <family val="1"/>
        <charset val="186"/>
      </rPr>
      <t xml:space="preserve">, </t>
    </r>
    <r>
      <rPr>
        <b/>
        <i/>
        <sz val="11"/>
        <color theme="0"/>
        <rFont val="Times New Roman"/>
        <family val="1"/>
      </rPr>
      <t>EUR</t>
    </r>
  </si>
  <si>
    <r>
      <t>Atvaļinājuma nauda un atlīdzība par neizmantoto atvaļinājumu</t>
    </r>
    <r>
      <rPr>
        <b/>
        <vertAlign val="superscript"/>
        <sz val="11"/>
        <color theme="0"/>
        <rFont val="Times New Roman"/>
        <family val="1"/>
      </rPr>
      <t>1</t>
    </r>
    <r>
      <rPr>
        <b/>
        <sz val="11"/>
        <color theme="0"/>
        <rFont val="Times New Roman"/>
        <family val="1"/>
        <charset val="186"/>
      </rPr>
      <t xml:space="preserve">, </t>
    </r>
    <r>
      <rPr>
        <b/>
        <i/>
        <sz val="11"/>
        <color theme="0"/>
        <rFont val="Times New Roman"/>
        <family val="1"/>
        <charset val="186"/>
      </rPr>
      <t>EUR</t>
    </r>
  </si>
  <si>
    <r>
      <t>Piemaksas</t>
    </r>
    <r>
      <rPr>
        <b/>
        <vertAlign val="superscript"/>
        <sz val="11"/>
        <color theme="0"/>
        <rFont val="Times New Roman"/>
        <family val="1"/>
      </rPr>
      <t>1</t>
    </r>
    <r>
      <rPr>
        <b/>
        <sz val="11"/>
        <color theme="0"/>
        <rFont val="Times New Roman"/>
        <family val="1"/>
        <charset val="186"/>
      </rPr>
      <t>,</t>
    </r>
    <r>
      <rPr>
        <b/>
        <i/>
        <sz val="11"/>
        <color theme="0"/>
        <rFont val="Times New Roman"/>
        <family val="1"/>
        <charset val="186"/>
      </rPr>
      <t xml:space="preserve"> EUR</t>
    </r>
  </si>
  <si>
    <r>
      <t>Prēmijas, naudas balvas</t>
    </r>
    <r>
      <rPr>
        <b/>
        <vertAlign val="superscript"/>
        <sz val="11"/>
        <color theme="0"/>
        <rFont val="Times New Roman"/>
        <family val="1"/>
      </rPr>
      <t>2</t>
    </r>
    <r>
      <rPr>
        <b/>
        <sz val="11"/>
        <color theme="0"/>
        <rFont val="Times New Roman"/>
        <family val="1"/>
        <charset val="186"/>
      </rPr>
      <t xml:space="preserve">, </t>
    </r>
    <r>
      <rPr>
        <b/>
        <i/>
        <sz val="11"/>
        <color theme="0"/>
        <rFont val="Times New Roman"/>
        <family val="1"/>
        <charset val="186"/>
      </rPr>
      <t>EUR</t>
    </r>
  </si>
  <si>
    <r>
      <rPr>
        <i/>
        <vertAlign val="superscript"/>
        <sz val="10"/>
        <rFont val="Times New Roman"/>
        <family val="1"/>
        <charset val="186"/>
      </rPr>
      <t>1</t>
    </r>
    <r>
      <rPr>
        <i/>
        <sz val="10"/>
        <rFont val="Times New Roman"/>
        <family val="1"/>
        <charset val="186"/>
      </rPr>
      <t xml:space="preserve"> Pēc pašvaldību sniegtās informācijas</t>
    </r>
  </si>
  <si>
    <r>
      <rPr>
        <i/>
        <vertAlign val="superscript"/>
        <sz val="10"/>
        <rFont val="Times New Roman"/>
        <family val="1"/>
        <charset val="186"/>
      </rPr>
      <t>2</t>
    </r>
    <r>
      <rPr>
        <i/>
        <sz val="10"/>
        <rFont val="Times New Roman"/>
        <family val="1"/>
        <charset val="186"/>
      </rPr>
      <t xml:space="preserve"> PMLP dati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</si>
</sst>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b/>
      <vertAlign val="superscript"/>
      <sz val="11"/>
      <color theme="0"/>
      <name val="Times New Roman"/>
      <family val="1"/>
      <charset val="186"/>
    </font>
    <font>
      <b/>
      <sz val="10"/>
      <name val="Times New Roman"/>
      <family val="1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  <charset val="186"/>
    </font>
    <font>
      <i/>
      <vertAlign val="superscript"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1"/>
      <color theme="0"/>
      <name val="Times New Roman"/>
      <family val="1"/>
    </font>
    <font>
      <b/>
      <vertAlign val="superscript"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0"/>
      <color theme="0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b/>
      <i/>
      <sz val="11"/>
      <color theme="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196674"/>
        <bgColor indexed="64"/>
      </patternFill>
    </fill>
    <fill>
      <patternFill patternType="solid">
        <fgColor rgb="FFC2DECD"/>
        <bgColor indexed="64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right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/>
    </xf>
    <xf numFmtId="1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0" fontId="11" fillId="0" borderId="0" xfId="1" applyNumberFormat="1" applyFont="1" applyAlignment="1">
      <alignment vertical="center"/>
    </xf>
    <xf numFmtId="0" fontId="12" fillId="3" borderId="1" xfId="1" applyNumberFormat="1" applyFont="1" applyFill="1" applyBorder="1" applyAlignment="1">
      <alignment vertical="center" wrapText="1"/>
    </xf>
    <xf numFmtId="0" fontId="12" fillId="3" borderId="1" xfId="1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1" fontId="12" fillId="3" borderId="1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left" vertical="center" wrapText="1"/>
    </xf>
    <xf numFmtId="0" fontId="7" fillId="0" borderId="0" xfId="1" applyNumberFormat="1" applyFont="1" applyAlignment="1">
      <alignment horizontal="right" vertical="center" wrapText="1"/>
    </xf>
    <xf numFmtId="0" fontId="11" fillId="0" borderId="0" xfId="1" applyNumberFormat="1" applyFont="1" applyFill="1" applyAlignment="1">
      <alignment horizontal="left" vertical="center"/>
    </xf>
    <xf numFmtId="0" fontId="11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left" vertical="center"/>
    </xf>
    <xf numFmtId="0" fontId="17" fillId="0" borderId="0" xfId="1" applyNumberFormat="1" applyFont="1" applyAlignment="1">
      <alignment horizontal="left" vertical="center"/>
    </xf>
    <xf numFmtId="0" fontId="5" fillId="2" borderId="1" xfId="7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3" fontId="25" fillId="5" borderId="1" xfId="0" applyNumberFormat="1" applyFont="1" applyFill="1" applyBorder="1" applyAlignment="1">
      <alignment horizontal="right" vertical="center"/>
    </xf>
    <xf numFmtId="4" fontId="25" fillId="5" borderId="1" xfId="0" applyNumberFormat="1" applyFont="1" applyFill="1" applyBorder="1" applyAlignment="1">
      <alignment horizontal="right" vertical="center"/>
    </xf>
    <xf numFmtId="3" fontId="26" fillId="3" borderId="1" xfId="0" applyNumberFormat="1" applyFont="1" applyFill="1" applyBorder="1" applyAlignment="1">
      <alignment horizontal="right" vertical="center"/>
    </xf>
    <xf numFmtId="4" fontId="26" fillId="3" borderId="1" xfId="0" applyNumberFormat="1" applyFont="1" applyFill="1" applyBorder="1" applyAlignment="1">
      <alignment horizontal="right" vertical="center"/>
    </xf>
    <xf numFmtId="0" fontId="17" fillId="0" borderId="0" xfId="1" applyNumberFormat="1" applyFont="1" applyAlignment="1">
      <alignment vertical="center"/>
    </xf>
    <xf numFmtId="0" fontId="27" fillId="0" borderId="0" xfId="1" applyNumberFormat="1" applyFont="1" applyAlignment="1">
      <alignment vertical="center" wrapText="1"/>
    </xf>
    <xf numFmtId="3" fontId="11" fillId="0" borderId="0" xfId="1" applyNumberFormat="1" applyFont="1" applyAlignment="1">
      <alignment vertical="center"/>
    </xf>
    <xf numFmtId="0" fontId="21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left" vertical="center" wrapText="1"/>
    </xf>
    <xf numFmtId="0" fontId="18" fillId="2" borderId="1" xfId="1" applyNumberFormat="1" applyFont="1" applyFill="1" applyBorder="1" applyAlignment="1">
      <alignment horizontal="center" vertical="center" wrapText="1"/>
    </xf>
  </cellXfs>
  <cellStyles count="21">
    <cellStyle name="Komats 2" xfId="2"/>
    <cellStyle name="Komats 2 2" xfId="3"/>
    <cellStyle name="Komats 2 3" xfId="4"/>
    <cellStyle name="Komats 3" xfId="5"/>
    <cellStyle name="Komats 4" xfId="6"/>
    <cellStyle name="Normal" xfId="0" builtinId="0"/>
    <cellStyle name="Normal 2" xfId="1"/>
    <cellStyle name="Normal 3" xfId="7"/>
    <cellStyle name="Note 2" xfId="8"/>
    <cellStyle name="Note 3" xfId="9"/>
    <cellStyle name="Parastais_21.4.PIELIKUMS - Detalizētās darījumu pārbaudes" xfId="10"/>
    <cellStyle name="Parasts 2" xfId="11"/>
    <cellStyle name="Parasts 2 2" xfId="12"/>
    <cellStyle name="Parasts 2 2 2" xfId="13"/>
    <cellStyle name="Parasts 3" xfId="14"/>
    <cellStyle name="Parasts 4" xfId="15"/>
    <cellStyle name="Parasts 5" xfId="16"/>
    <cellStyle name="Parasts 6" xfId="17"/>
    <cellStyle name="Parasts 7" xfId="18"/>
    <cellStyle name="Procenti 2" xfId="19"/>
    <cellStyle name="Procenti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R36"/>
  <sheetViews>
    <sheetView tabSelected="1" workbookViewId="0">
      <selection activeCell="A3" sqref="A3:XFD3"/>
    </sheetView>
  </sheetViews>
  <sheetFormatPr defaultRowHeight="12.75" x14ac:dyDescent="0.25"/>
  <cols>
    <col min="1" max="1" width="6.5703125" style="15" customWidth="1"/>
    <col min="2" max="2" width="19" style="23" bestFit="1" customWidth="1"/>
    <col min="3" max="3" width="11.28515625" style="15" bestFit="1" customWidth="1"/>
    <col min="4" max="4" width="11.42578125" style="15" customWidth="1"/>
    <col min="5" max="5" width="13.42578125" style="15" customWidth="1"/>
    <col min="6" max="6" width="11" style="15" customWidth="1"/>
    <col min="7" max="7" width="11" style="24" bestFit="1" customWidth="1"/>
    <col min="8" max="8" width="14.85546875" style="24" customWidth="1"/>
    <col min="9" max="9" width="10.28515625" style="24" customWidth="1"/>
    <col min="10" max="224" width="9.140625" style="15"/>
    <col min="225" max="225" width="19.7109375" style="15" customWidth="1"/>
    <col min="226" max="226" width="12" style="15" customWidth="1"/>
    <col min="227" max="227" width="12.5703125" style="15" customWidth="1"/>
    <col min="228" max="228" width="13.7109375" style="15" customWidth="1"/>
    <col min="229" max="480" width="9.140625" style="15"/>
    <col min="481" max="481" width="19.7109375" style="15" customWidth="1"/>
    <col min="482" max="482" width="12" style="15" customWidth="1"/>
    <col min="483" max="483" width="12.5703125" style="15" customWidth="1"/>
    <col min="484" max="484" width="13.7109375" style="15" customWidth="1"/>
    <col min="485" max="736" width="9.140625" style="15"/>
    <col min="737" max="737" width="19.7109375" style="15" customWidth="1"/>
    <col min="738" max="738" width="12" style="15" customWidth="1"/>
    <col min="739" max="739" width="12.5703125" style="15" customWidth="1"/>
    <col min="740" max="740" width="13.7109375" style="15" customWidth="1"/>
    <col min="741" max="992" width="9.140625" style="15"/>
    <col min="993" max="993" width="19.7109375" style="15" customWidth="1"/>
    <col min="994" max="994" width="12" style="15" customWidth="1"/>
    <col min="995" max="995" width="12.5703125" style="15" customWidth="1"/>
    <col min="996" max="996" width="13.7109375" style="15" customWidth="1"/>
    <col min="997" max="1248" width="9.140625" style="15"/>
    <col min="1249" max="1249" width="19.7109375" style="15" customWidth="1"/>
    <col min="1250" max="1250" width="12" style="15" customWidth="1"/>
    <col min="1251" max="1251" width="12.5703125" style="15" customWidth="1"/>
    <col min="1252" max="1252" width="13.7109375" style="15" customWidth="1"/>
    <col min="1253" max="1504" width="9.140625" style="15"/>
    <col min="1505" max="1505" width="19.7109375" style="15" customWidth="1"/>
    <col min="1506" max="1506" width="12" style="15" customWidth="1"/>
    <col min="1507" max="1507" width="12.5703125" style="15" customWidth="1"/>
    <col min="1508" max="1508" width="13.7109375" style="15" customWidth="1"/>
    <col min="1509" max="1760" width="9.140625" style="15"/>
    <col min="1761" max="1761" width="19.7109375" style="15" customWidth="1"/>
    <col min="1762" max="1762" width="12" style="15" customWidth="1"/>
    <col min="1763" max="1763" width="12.5703125" style="15" customWidth="1"/>
    <col min="1764" max="1764" width="13.7109375" style="15" customWidth="1"/>
    <col min="1765" max="2016" width="9.140625" style="15"/>
    <col min="2017" max="2017" width="19.7109375" style="15" customWidth="1"/>
    <col min="2018" max="2018" width="12" style="15" customWidth="1"/>
    <col min="2019" max="2019" width="12.5703125" style="15" customWidth="1"/>
    <col min="2020" max="2020" width="13.7109375" style="15" customWidth="1"/>
    <col min="2021" max="2272" width="9.140625" style="15"/>
    <col min="2273" max="2273" width="19.7109375" style="15" customWidth="1"/>
    <col min="2274" max="2274" width="12" style="15" customWidth="1"/>
    <col min="2275" max="2275" width="12.5703125" style="15" customWidth="1"/>
    <col min="2276" max="2276" width="13.7109375" style="15" customWidth="1"/>
    <col min="2277" max="2528" width="9.140625" style="15"/>
    <col min="2529" max="2529" width="19.7109375" style="15" customWidth="1"/>
    <col min="2530" max="2530" width="12" style="15" customWidth="1"/>
    <col min="2531" max="2531" width="12.5703125" style="15" customWidth="1"/>
    <col min="2532" max="2532" width="13.7109375" style="15" customWidth="1"/>
    <col min="2533" max="2784" width="9.140625" style="15"/>
    <col min="2785" max="2785" width="19.7109375" style="15" customWidth="1"/>
    <col min="2786" max="2786" width="12" style="15" customWidth="1"/>
    <col min="2787" max="2787" width="12.5703125" style="15" customWidth="1"/>
    <col min="2788" max="2788" width="13.7109375" style="15" customWidth="1"/>
    <col min="2789" max="3040" width="9.140625" style="15"/>
    <col min="3041" max="3041" width="19.7109375" style="15" customWidth="1"/>
    <col min="3042" max="3042" width="12" style="15" customWidth="1"/>
    <col min="3043" max="3043" width="12.5703125" style="15" customWidth="1"/>
    <col min="3044" max="3044" width="13.7109375" style="15" customWidth="1"/>
    <col min="3045" max="3296" width="9.140625" style="15"/>
    <col min="3297" max="3297" width="19.7109375" style="15" customWidth="1"/>
    <col min="3298" max="3298" width="12" style="15" customWidth="1"/>
    <col min="3299" max="3299" width="12.5703125" style="15" customWidth="1"/>
    <col min="3300" max="3300" width="13.7109375" style="15" customWidth="1"/>
    <col min="3301" max="3552" width="9.140625" style="15"/>
    <col min="3553" max="3553" width="19.7109375" style="15" customWidth="1"/>
    <col min="3554" max="3554" width="12" style="15" customWidth="1"/>
    <col min="3555" max="3555" width="12.5703125" style="15" customWidth="1"/>
    <col min="3556" max="3556" width="13.7109375" style="15" customWidth="1"/>
    <col min="3557" max="3808" width="9.140625" style="15"/>
    <col min="3809" max="3809" width="19.7109375" style="15" customWidth="1"/>
    <col min="3810" max="3810" width="12" style="15" customWidth="1"/>
    <col min="3811" max="3811" width="12.5703125" style="15" customWidth="1"/>
    <col min="3812" max="3812" width="13.7109375" style="15" customWidth="1"/>
    <col min="3813" max="4064" width="9.140625" style="15"/>
    <col min="4065" max="4065" width="19.7109375" style="15" customWidth="1"/>
    <col min="4066" max="4066" width="12" style="15" customWidth="1"/>
    <col min="4067" max="4067" width="12.5703125" style="15" customWidth="1"/>
    <col min="4068" max="4068" width="13.7109375" style="15" customWidth="1"/>
    <col min="4069" max="4320" width="9.140625" style="15"/>
    <col min="4321" max="4321" width="19.7109375" style="15" customWidth="1"/>
    <col min="4322" max="4322" width="12" style="15" customWidth="1"/>
    <col min="4323" max="4323" width="12.5703125" style="15" customWidth="1"/>
    <col min="4324" max="4324" width="13.7109375" style="15" customWidth="1"/>
    <col min="4325" max="4576" width="9.140625" style="15"/>
    <col min="4577" max="4577" width="19.7109375" style="15" customWidth="1"/>
    <col min="4578" max="4578" width="12" style="15" customWidth="1"/>
    <col min="4579" max="4579" width="12.5703125" style="15" customWidth="1"/>
    <col min="4580" max="4580" width="13.7109375" style="15" customWidth="1"/>
    <col min="4581" max="4832" width="9.140625" style="15"/>
    <col min="4833" max="4833" width="19.7109375" style="15" customWidth="1"/>
    <col min="4834" max="4834" width="12" style="15" customWidth="1"/>
    <col min="4835" max="4835" width="12.5703125" style="15" customWidth="1"/>
    <col min="4836" max="4836" width="13.7109375" style="15" customWidth="1"/>
    <col min="4837" max="5088" width="9.140625" style="15"/>
    <col min="5089" max="5089" width="19.7109375" style="15" customWidth="1"/>
    <col min="5090" max="5090" width="12" style="15" customWidth="1"/>
    <col min="5091" max="5091" width="12.5703125" style="15" customWidth="1"/>
    <col min="5092" max="5092" width="13.7109375" style="15" customWidth="1"/>
    <col min="5093" max="5344" width="9.140625" style="15"/>
    <col min="5345" max="5345" width="19.7109375" style="15" customWidth="1"/>
    <col min="5346" max="5346" width="12" style="15" customWidth="1"/>
    <col min="5347" max="5347" width="12.5703125" style="15" customWidth="1"/>
    <col min="5348" max="5348" width="13.7109375" style="15" customWidth="1"/>
    <col min="5349" max="5600" width="9.140625" style="15"/>
    <col min="5601" max="5601" width="19.7109375" style="15" customWidth="1"/>
    <col min="5602" max="5602" width="12" style="15" customWidth="1"/>
    <col min="5603" max="5603" width="12.5703125" style="15" customWidth="1"/>
    <col min="5604" max="5604" width="13.7109375" style="15" customWidth="1"/>
    <col min="5605" max="5856" width="9.140625" style="15"/>
    <col min="5857" max="5857" width="19.7109375" style="15" customWidth="1"/>
    <col min="5858" max="5858" width="12" style="15" customWidth="1"/>
    <col min="5859" max="5859" width="12.5703125" style="15" customWidth="1"/>
    <col min="5860" max="5860" width="13.7109375" style="15" customWidth="1"/>
    <col min="5861" max="6112" width="9.140625" style="15"/>
    <col min="6113" max="6113" width="19.7109375" style="15" customWidth="1"/>
    <col min="6114" max="6114" width="12" style="15" customWidth="1"/>
    <col min="6115" max="6115" width="12.5703125" style="15" customWidth="1"/>
    <col min="6116" max="6116" width="13.7109375" style="15" customWidth="1"/>
    <col min="6117" max="6368" width="9.140625" style="15"/>
    <col min="6369" max="6369" width="19.7109375" style="15" customWidth="1"/>
    <col min="6370" max="6370" width="12" style="15" customWidth="1"/>
    <col min="6371" max="6371" width="12.5703125" style="15" customWidth="1"/>
    <col min="6372" max="6372" width="13.7109375" style="15" customWidth="1"/>
    <col min="6373" max="6624" width="9.140625" style="15"/>
    <col min="6625" max="6625" width="19.7109375" style="15" customWidth="1"/>
    <col min="6626" max="6626" width="12" style="15" customWidth="1"/>
    <col min="6627" max="6627" width="12.5703125" style="15" customWidth="1"/>
    <col min="6628" max="6628" width="13.7109375" style="15" customWidth="1"/>
    <col min="6629" max="6880" width="9.140625" style="15"/>
    <col min="6881" max="6881" width="19.7109375" style="15" customWidth="1"/>
    <col min="6882" max="6882" width="12" style="15" customWidth="1"/>
    <col min="6883" max="6883" width="12.5703125" style="15" customWidth="1"/>
    <col min="6884" max="6884" width="13.7109375" style="15" customWidth="1"/>
    <col min="6885" max="7136" width="9.140625" style="15"/>
    <col min="7137" max="7137" width="19.7109375" style="15" customWidth="1"/>
    <col min="7138" max="7138" width="12" style="15" customWidth="1"/>
    <col min="7139" max="7139" width="12.5703125" style="15" customWidth="1"/>
    <col min="7140" max="7140" width="13.7109375" style="15" customWidth="1"/>
    <col min="7141" max="7392" width="9.140625" style="15"/>
    <col min="7393" max="7393" width="19.7109375" style="15" customWidth="1"/>
    <col min="7394" max="7394" width="12" style="15" customWidth="1"/>
    <col min="7395" max="7395" width="12.5703125" style="15" customWidth="1"/>
    <col min="7396" max="7396" width="13.7109375" style="15" customWidth="1"/>
    <col min="7397" max="7648" width="9.140625" style="15"/>
    <col min="7649" max="7649" width="19.7109375" style="15" customWidth="1"/>
    <col min="7650" max="7650" width="12" style="15" customWidth="1"/>
    <col min="7651" max="7651" width="12.5703125" style="15" customWidth="1"/>
    <col min="7652" max="7652" width="13.7109375" style="15" customWidth="1"/>
    <col min="7653" max="7904" width="9.140625" style="15"/>
    <col min="7905" max="7905" width="19.7109375" style="15" customWidth="1"/>
    <col min="7906" max="7906" width="12" style="15" customWidth="1"/>
    <col min="7907" max="7907" width="12.5703125" style="15" customWidth="1"/>
    <col min="7908" max="7908" width="13.7109375" style="15" customWidth="1"/>
    <col min="7909" max="8160" width="9.140625" style="15"/>
    <col min="8161" max="8161" width="19.7109375" style="15" customWidth="1"/>
    <col min="8162" max="8162" width="12" style="15" customWidth="1"/>
    <col min="8163" max="8163" width="12.5703125" style="15" customWidth="1"/>
    <col min="8164" max="8164" width="13.7109375" style="15" customWidth="1"/>
    <col min="8165" max="8416" width="9.140625" style="15"/>
    <col min="8417" max="8417" width="19.7109375" style="15" customWidth="1"/>
    <col min="8418" max="8418" width="12" style="15" customWidth="1"/>
    <col min="8419" max="8419" width="12.5703125" style="15" customWidth="1"/>
    <col min="8420" max="8420" width="13.7109375" style="15" customWidth="1"/>
    <col min="8421" max="8672" width="9.140625" style="15"/>
    <col min="8673" max="8673" width="19.7109375" style="15" customWidth="1"/>
    <col min="8674" max="8674" width="12" style="15" customWidth="1"/>
    <col min="8675" max="8675" width="12.5703125" style="15" customWidth="1"/>
    <col min="8676" max="8676" width="13.7109375" style="15" customWidth="1"/>
    <col min="8677" max="8928" width="9.140625" style="15"/>
    <col min="8929" max="8929" width="19.7109375" style="15" customWidth="1"/>
    <col min="8930" max="8930" width="12" style="15" customWidth="1"/>
    <col min="8931" max="8931" width="12.5703125" style="15" customWidth="1"/>
    <col min="8932" max="8932" width="13.7109375" style="15" customWidth="1"/>
    <col min="8933" max="9184" width="9.140625" style="15"/>
    <col min="9185" max="9185" width="19.7109375" style="15" customWidth="1"/>
    <col min="9186" max="9186" width="12" style="15" customWidth="1"/>
    <col min="9187" max="9187" width="12.5703125" style="15" customWidth="1"/>
    <col min="9188" max="9188" width="13.7109375" style="15" customWidth="1"/>
    <col min="9189" max="9440" width="9.140625" style="15"/>
    <col min="9441" max="9441" width="19.7109375" style="15" customWidth="1"/>
    <col min="9442" max="9442" width="12" style="15" customWidth="1"/>
    <col min="9443" max="9443" width="12.5703125" style="15" customWidth="1"/>
    <col min="9444" max="9444" width="13.7109375" style="15" customWidth="1"/>
    <col min="9445" max="9696" width="9.140625" style="15"/>
    <col min="9697" max="9697" width="19.7109375" style="15" customWidth="1"/>
    <col min="9698" max="9698" width="12" style="15" customWidth="1"/>
    <col min="9699" max="9699" width="12.5703125" style="15" customWidth="1"/>
    <col min="9700" max="9700" width="13.7109375" style="15" customWidth="1"/>
    <col min="9701" max="9952" width="9.140625" style="15"/>
    <col min="9953" max="9953" width="19.7109375" style="15" customWidth="1"/>
    <col min="9954" max="9954" width="12" style="15" customWidth="1"/>
    <col min="9955" max="9955" width="12.5703125" style="15" customWidth="1"/>
    <col min="9956" max="9956" width="13.7109375" style="15" customWidth="1"/>
    <col min="9957" max="10208" width="9.140625" style="15"/>
    <col min="10209" max="10209" width="19.7109375" style="15" customWidth="1"/>
    <col min="10210" max="10210" width="12" style="15" customWidth="1"/>
    <col min="10211" max="10211" width="12.5703125" style="15" customWidth="1"/>
    <col min="10212" max="10212" width="13.7109375" style="15" customWidth="1"/>
    <col min="10213" max="10464" width="9.140625" style="15"/>
    <col min="10465" max="10465" width="19.7109375" style="15" customWidth="1"/>
    <col min="10466" max="10466" width="12" style="15" customWidth="1"/>
    <col min="10467" max="10467" width="12.5703125" style="15" customWidth="1"/>
    <col min="10468" max="10468" width="13.7109375" style="15" customWidth="1"/>
    <col min="10469" max="10720" width="9.140625" style="15"/>
    <col min="10721" max="10721" width="19.7109375" style="15" customWidth="1"/>
    <col min="10722" max="10722" width="12" style="15" customWidth="1"/>
    <col min="10723" max="10723" width="12.5703125" style="15" customWidth="1"/>
    <col min="10724" max="10724" width="13.7109375" style="15" customWidth="1"/>
    <col min="10725" max="10976" width="9.140625" style="15"/>
    <col min="10977" max="10977" width="19.7109375" style="15" customWidth="1"/>
    <col min="10978" max="10978" width="12" style="15" customWidth="1"/>
    <col min="10979" max="10979" width="12.5703125" style="15" customWidth="1"/>
    <col min="10980" max="10980" width="13.7109375" style="15" customWidth="1"/>
    <col min="10981" max="11232" width="9.140625" style="15"/>
    <col min="11233" max="11233" width="19.7109375" style="15" customWidth="1"/>
    <col min="11234" max="11234" width="12" style="15" customWidth="1"/>
    <col min="11235" max="11235" width="12.5703125" style="15" customWidth="1"/>
    <col min="11236" max="11236" width="13.7109375" style="15" customWidth="1"/>
    <col min="11237" max="11488" width="9.140625" style="15"/>
    <col min="11489" max="11489" width="19.7109375" style="15" customWidth="1"/>
    <col min="11490" max="11490" width="12" style="15" customWidth="1"/>
    <col min="11491" max="11491" width="12.5703125" style="15" customWidth="1"/>
    <col min="11492" max="11492" width="13.7109375" style="15" customWidth="1"/>
    <col min="11493" max="11744" width="9.140625" style="15"/>
    <col min="11745" max="11745" width="19.7109375" style="15" customWidth="1"/>
    <col min="11746" max="11746" width="12" style="15" customWidth="1"/>
    <col min="11747" max="11747" width="12.5703125" style="15" customWidth="1"/>
    <col min="11748" max="11748" width="13.7109375" style="15" customWidth="1"/>
    <col min="11749" max="12000" width="9.140625" style="15"/>
    <col min="12001" max="12001" width="19.7109375" style="15" customWidth="1"/>
    <col min="12002" max="12002" width="12" style="15" customWidth="1"/>
    <col min="12003" max="12003" width="12.5703125" style="15" customWidth="1"/>
    <col min="12004" max="12004" width="13.7109375" style="15" customWidth="1"/>
    <col min="12005" max="12256" width="9.140625" style="15"/>
    <col min="12257" max="12257" width="19.7109375" style="15" customWidth="1"/>
    <col min="12258" max="12258" width="12" style="15" customWidth="1"/>
    <col min="12259" max="12259" width="12.5703125" style="15" customWidth="1"/>
    <col min="12260" max="12260" width="13.7109375" style="15" customWidth="1"/>
    <col min="12261" max="12512" width="9.140625" style="15"/>
    <col min="12513" max="12513" width="19.7109375" style="15" customWidth="1"/>
    <col min="12514" max="12514" width="12" style="15" customWidth="1"/>
    <col min="12515" max="12515" width="12.5703125" style="15" customWidth="1"/>
    <col min="12516" max="12516" width="13.7109375" style="15" customWidth="1"/>
    <col min="12517" max="12768" width="9.140625" style="15"/>
    <col min="12769" max="12769" width="19.7109375" style="15" customWidth="1"/>
    <col min="12770" max="12770" width="12" style="15" customWidth="1"/>
    <col min="12771" max="12771" width="12.5703125" style="15" customWidth="1"/>
    <col min="12772" max="12772" width="13.7109375" style="15" customWidth="1"/>
    <col min="12773" max="13024" width="9.140625" style="15"/>
    <col min="13025" max="13025" width="19.7109375" style="15" customWidth="1"/>
    <col min="13026" max="13026" width="12" style="15" customWidth="1"/>
    <col min="13027" max="13027" width="12.5703125" style="15" customWidth="1"/>
    <col min="13028" max="13028" width="13.7109375" style="15" customWidth="1"/>
    <col min="13029" max="13280" width="9.140625" style="15"/>
    <col min="13281" max="13281" width="19.7109375" style="15" customWidth="1"/>
    <col min="13282" max="13282" width="12" style="15" customWidth="1"/>
    <col min="13283" max="13283" width="12.5703125" style="15" customWidth="1"/>
    <col min="13284" max="13284" width="13.7109375" style="15" customWidth="1"/>
    <col min="13285" max="13536" width="9.140625" style="15"/>
    <col min="13537" max="13537" width="19.7109375" style="15" customWidth="1"/>
    <col min="13538" max="13538" width="12" style="15" customWidth="1"/>
    <col min="13539" max="13539" width="12.5703125" style="15" customWidth="1"/>
    <col min="13540" max="13540" width="13.7109375" style="15" customWidth="1"/>
    <col min="13541" max="13792" width="9.140625" style="15"/>
    <col min="13793" max="13793" width="19.7109375" style="15" customWidth="1"/>
    <col min="13794" max="13794" width="12" style="15" customWidth="1"/>
    <col min="13795" max="13795" width="12.5703125" style="15" customWidth="1"/>
    <col min="13796" max="13796" width="13.7109375" style="15" customWidth="1"/>
    <col min="13797" max="14048" width="9.140625" style="15"/>
    <col min="14049" max="14049" width="19.7109375" style="15" customWidth="1"/>
    <col min="14050" max="14050" width="12" style="15" customWidth="1"/>
    <col min="14051" max="14051" width="12.5703125" style="15" customWidth="1"/>
    <col min="14052" max="14052" width="13.7109375" style="15" customWidth="1"/>
    <col min="14053" max="14304" width="9.140625" style="15"/>
    <col min="14305" max="14305" width="19.7109375" style="15" customWidth="1"/>
    <col min="14306" max="14306" width="12" style="15" customWidth="1"/>
    <col min="14307" max="14307" width="12.5703125" style="15" customWidth="1"/>
    <col min="14308" max="14308" width="13.7109375" style="15" customWidth="1"/>
    <col min="14309" max="14560" width="9.140625" style="15"/>
    <col min="14561" max="14561" width="19.7109375" style="15" customWidth="1"/>
    <col min="14562" max="14562" width="12" style="15" customWidth="1"/>
    <col min="14563" max="14563" width="12.5703125" style="15" customWidth="1"/>
    <col min="14564" max="14564" width="13.7109375" style="15" customWidth="1"/>
    <col min="14565" max="14816" width="9.140625" style="15"/>
    <col min="14817" max="14817" width="19.7109375" style="15" customWidth="1"/>
    <col min="14818" max="14818" width="12" style="15" customWidth="1"/>
    <col min="14819" max="14819" width="12.5703125" style="15" customWidth="1"/>
    <col min="14820" max="14820" width="13.7109375" style="15" customWidth="1"/>
    <col min="14821" max="15072" width="9.140625" style="15"/>
    <col min="15073" max="15073" width="19.7109375" style="15" customWidth="1"/>
    <col min="15074" max="15074" width="12" style="15" customWidth="1"/>
    <col min="15075" max="15075" width="12.5703125" style="15" customWidth="1"/>
    <col min="15076" max="15076" width="13.7109375" style="15" customWidth="1"/>
    <col min="15077" max="15328" width="9.140625" style="15"/>
    <col min="15329" max="15329" width="19.7109375" style="15" customWidth="1"/>
    <col min="15330" max="15330" width="12" style="15" customWidth="1"/>
    <col min="15331" max="15331" width="12.5703125" style="15" customWidth="1"/>
    <col min="15332" max="15332" width="13.7109375" style="15" customWidth="1"/>
    <col min="15333" max="15584" width="9.140625" style="15"/>
    <col min="15585" max="15585" width="19.7109375" style="15" customWidth="1"/>
    <col min="15586" max="15586" width="12" style="15" customWidth="1"/>
    <col min="15587" max="15587" width="12.5703125" style="15" customWidth="1"/>
    <col min="15588" max="15588" width="13.7109375" style="15" customWidth="1"/>
    <col min="15589" max="15840" width="9.140625" style="15"/>
    <col min="15841" max="15841" width="19.7109375" style="15" customWidth="1"/>
    <col min="15842" max="15842" width="12" style="15" customWidth="1"/>
    <col min="15843" max="15843" width="12.5703125" style="15" customWidth="1"/>
    <col min="15844" max="15844" width="13.7109375" style="15" customWidth="1"/>
    <col min="15845" max="16096" width="9.140625" style="15"/>
    <col min="16097" max="16097" width="19.7109375" style="15" customWidth="1"/>
    <col min="16098" max="16098" width="12" style="15" customWidth="1"/>
    <col min="16099" max="16099" width="12.5703125" style="15" customWidth="1"/>
    <col min="16100" max="16100" width="13.7109375" style="15" customWidth="1"/>
    <col min="16101" max="16384" width="9.140625" style="15"/>
  </cols>
  <sheetData>
    <row r="1" spans="1:16112" s="3" customFormat="1" ht="31.5" customHeight="1" x14ac:dyDescent="0.25">
      <c r="A1" s="1" t="s">
        <v>0</v>
      </c>
      <c r="B1" s="2"/>
      <c r="G1" s="4"/>
      <c r="H1" s="4"/>
      <c r="I1" s="4"/>
    </row>
    <row r="2" spans="1:16112" s="7" customFormat="1" ht="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6112" s="7" customFormat="1" ht="15" x14ac:dyDescent="0.25">
      <c r="A3" s="8">
        <v>1</v>
      </c>
      <c r="B3" s="9" t="s">
        <v>10</v>
      </c>
      <c r="C3" s="10">
        <v>8929</v>
      </c>
      <c r="D3" s="11">
        <v>15</v>
      </c>
      <c r="E3" s="12">
        <f>C3/D3</f>
        <v>595.26666666666665</v>
      </c>
      <c r="F3" s="13">
        <v>5</v>
      </c>
      <c r="G3" s="14">
        <v>22</v>
      </c>
      <c r="H3" s="14">
        <v>9</v>
      </c>
      <c r="I3" s="14">
        <v>9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</row>
    <row r="4" spans="1:16112" s="7" customFormat="1" ht="15" x14ac:dyDescent="0.25">
      <c r="A4" s="8">
        <f t="shared" ref="A4:A32" si="0">1+A3</f>
        <v>2</v>
      </c>
      <c r="B4" s="9" t="s">
        <v>11</v>
      </c>
      <c r="C4" s="10">
        <v>2725</v>
      </c>
      <c r="D4" s="11">
        <v>9</v>
      </c>
      <c r="E4" s="12">
        <f t="shared" ref="E4:E33" si="1">C4/D4</f>
        <v>302.77777777777777</v>
      </c>
      <c r="F4" s="13">
        <v>3</v>
      </c>
      <c r="G4" s="14">
        <v>20</v>
      </c>
      <c r="H4" s="14">
        <v>4</v>
      </c>
      <c r="I4" s="14">
        <v>3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R4" s="15"/>
    </row>
    <row r="5" spans="1:16112" s="7" customFormat="1" ht="15" x14ac:dyDescent="0.25">
      <c r="A5" s="8">
        <f t="shared" si="0"/>
        <v>3</v>
      </c>
      <c r="B5" s="9" t="s">
        <v>12</v>
      </c>
      <c r="C5" s="10">
        <v>16343</v>
      </c>
      <c r="D5" s="11">
        <v>15</v>
      </c>
      <c r="E5" s="12">
        <f t="shared" si="1"/>
        <v>1089.5333333333333</v>
      </c>
      <c r="F5" s="13">
        <v>3</v>
      </c>
      <c r="G5" s="14">
        <v>20</v>
      </c>
      <c r="H5" s="14">
        <v>12</v>
      </c>
      <c r="I5" s="14">
        <v>12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</row>
    <row r="6" spans="1:16112" s="7" customFormat="1" ht="15" x14ac:dyDescent="0.25">
      <c r="A6" s="8">
        <f t="shared" si="0"/>
        <v>4</v>
      </c>
      <c r="B6" s="9" t="s">
        <v>13</v>
      </c>
      <c r="C6" s="10">
        <v>5521</v>
      </c>
      <c r="D6" s="11">
        <v>15</v>
      </c>
      <c r="E6" s="12">
        <f t="shared" si="1"/>
        <v>368.06666666666666</v>
      </c>
      <c r="F6" s="13">
        <v>3</v>
      </c>
      <c r="G6" s="14">
        <v>23</v>
      </c>
      <c r="H6" s="14">
        <v>7</v>
      </c>
      <c r="I6" s="14">
        <v>7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</row>
    <row r="7" spans="1:16112" ht="15" x14ac:dyDescent="0.25">
      <c r="A7" s="8">
        <f t="shared" si="0"/>
        <v>5</v>
      </c>
      <c r="B7" s="9" t="s">
        <v>14</v>
      </c>
      <c r="C7" s="10">
        <v>1107</v>
      </c>
      <c r="D7" s="11">
        <v>9</v>
      </c>
      <c r="E7" s="12">
        <f t="shared" si="1"/>
        <v>123</v>
      </c>
      <c r="F7" s="13">
        <v>3</v>
      </c>
      <c r="G7" s="14">
        <v>14</v>
      </c>
      <c r="H7" s="14">
        <v>5</v>
      </c>
      <c r="I7" s="14">
        <v>5</v>
      </c>
    </row>
    <row r="8" spans="1:16112" ht="15" x14ac:dyDescent="0.25">
      <c r="A8" s="8">
        <f t="shared" si="0"/>
        <v>6</v>
      </c>
      <c r="B8" s="9" t="s">
        <v>15</v>
      </c>
      <c r="C8" s="10">
        <v>2601</v>
      </c>
      <c r="D8" s="11">
        <v>9</v>
      </c>
      <c r="E8" s="12">
        <f t="shared" si="1"/>
        <v>289</v>
      </c>
      <c r="F8" s="13">
        <v>3</v>
      </c>
      <c r="G8" s="14">
        <v>14</v>
      </c>
      <c r="H8" s="14">
        <v>4</v>
      </c>
      <c r="I8" s="14">
        <v>4</v>
      </c>
    </row>
    <row r="9" spans="1:16112" ht="15" x14ac:dyDescent="0.25">
      <c r="A9" s="8">
        <f t="shared" si="0"/>
        <v>7</v>
      </c>
      <c r="B9" s="9" t="s">
        <v>16</v>
      </c>
      <c r="C9" s="10">
        <v>92776</v>
      </c>
      <c r="D9" s="11">
        <v>15</v>
      </c>
      <c r="E9" s="12">
        <f t="shared" si="1"/>
        <v>6185.0666666666666</v>
      </c>
      <c r="F9" s="13">
        <v>7</v>
      </c>
      <c r="G9" s="14">
        <v>25</v>
      </c>
      <c r="H9" s="14">
        <v>5</v>
      </c>
      <c r="I9" s="14">
        <v>5</v>
      </c>
    </row>
    <row r="10" spans="1:16112" ht="15" x14ac:dyDescent="0.25">
      <c r="A10" s="8">
        <f t="shared" si="0"/>
        <v>8</v>
      </c>
      <c r="B10" s="9" t="s">
        <v>17</v>
      </c>
      <c r="C10" s="10">
        <v>3052</v>
      </c>
      <c r="D10" s="11">
        <v>9</v>
      </c>
      <c r="E10" s="12">
        <f t="shared" si="1"/>
        <v>339.11111111111109</v>
      </c>
      <c r="F10" s="13">
        <v>2</v>
      </c>
      <c r="G10" s="14">
        <v>14</v>
      </c>
      <c r="H10" s="14">
        <v>4</v>
      </c>
      <c r="I10" s="14">
        <v>4</v>
      </c>
    </row>
    <row r="11" spans="1:16112" ht="15" x14ac:dyDescent="0.25">
      <c r="A11" s="8">
        <f t="shared" si="0"/>
        <v>9</v>
      </c>
      <c r="B11" s="9" t="s">
        <v>18</v>
      </c>
      <c r="C11" s="10">
        <v>9178</v>
      </c>
      <c r="D11" s="11">
        <v>15</v>
      </c>
      <c r="E11" s="12">
        <f t="shared" si="1"/>
        <v>611.86666666666667</v>
      </c>
      <c r="F11" s="13">
        <v>3</v>
      </c>
      <c r="G11" s="14">
        <v>18</v>
      </c>
      <c r="H11" s="14">
        <v>10</v>
      </c>
      <c r="I11" s="14">
        <v>10</v>
      </c>
    </row>
    <row r="12" spans="1:16112" ht="15" x14ac:dyDescent="0.25">
      <c r="A12" s="8">
        <f t="shared" si="0"/>
        <v>10</v>
      </c>
      <c r="B12" s="9" t="s">
        <v>19</v>
      </c>
      <c r="C12" s="10">
        <v>9062</v>
      </c>
      <c r="D12" s="11">
        <v>15</v>
      </c>
      <c r="E12" s="12">
        <f t="shared" si="1"/>
        <v>604.13333333333333</v>
      </c>
      <c r="F12" s="13">
        <v>4</v>
      </c>
      <c r="G12" s="14">
        <v>21</v>
      </c>
      <c r="H12" s="14">
        <v>9</v>
      </c>
      <c r="I12" s="14">
        <v>9</v>
      </c>
    </row>
    <row r="13" spans="1:16112" ht="15" x14ac:dyDescent="0.25">
      <c r="A13" s="8">
        <f t="shared" si="0"/>
        <v>11</v>
      </c>
      <c r="B13" s="9" t="s">
        <v>20</v>
      </c>
      <c r="C13" s="10">
        <v>9988</v>
      </c>
      <c r="D13" s="11">
        <v>15</v>
      </c>
      <c r="E13" s="12">
        <f t="shared" si="1"/>
        <v>665.86666666666667</v>
      </c>
      <c r="F13" s="13">
        <v>4</v>
      </c>
      <c r="G13" s="14">
        <v>23</v>
      </c>
      <c r="H13" s="14">
        <v>8</v>
      </c>
      <c r="I13" s="14">
        <v>7</v>
      </c>
    </row>
    <row r="14" spans="1:16112" ht="15" x14ac:dyDescent="0.25">
      <c r="A14" s="8">
        <f t="shared" si="0"/>
        <v>12</v>
      </c>
      <c r="B14" s="9" t="s">
        <v>21</v>
      </c>
      <c r="C14" s="10">
        <v>7514</v>
      </c>
      <c r="D14" s="11">
        <v>15</v>
      </c>
      <c r="E14" s="12">
        <f t="shared" si="1"/>
        <v>500.93333333333334</v>
      </c>
      <c r="F14" s="13">
        <v>3</v>
      </c>
      <c r="G14" s="14">
        <v>19</v>
      </c>
      <c r="H14" s="14">
        <v>11</v>
      </c>
      <c r="I14" s="14">
        <v>11</v>
      </c>
    </row>
    <row r="15" spans="1:16112" ht="15" x14ac:dyDescent="0.25">
      <c r="A15" s="8">
        <f t="shared" si="0"/>
        <v>13</v>
      </c>
      <c r="B15" s="9" t="s">
        <v>22</v>
      </c>
      <c r="C15" s="10">
        <v>2418</v>
      </c>
      <c r="D15" s="11">
        <v>9</v>
      </c>
      <c r="E15" s="12">
        <f t="shared" si="1"/>
        <v>268.66666666666669</v>
      </c>
      <c r="F15" s="13">
        <v>3</v>
      </c>
      <c r="G15" s="14">
        <v>12</v>
      </c>
      <c r="H15" s="14">
        <v>6</v>
      </c>
      <c r="I15" s="14">
        <v>6</v>
      </c>
    </row>
    <row r="16" spans="1:16112" ht="15" x14ac:dyDescent="0.25">
      <c r="A16" s="8">
        <f t="shared" si="0"/>
        <v>14</v>
      </c>
      <c r="B16" s="9" t="s">
        <v>23</v>
      </c>
      <c r="C16" s="10">
        <v>61162</v>
      </c>
      <c r="D16" s="11">
        <v>15</v>
      </c>
      <c r="E16" s="12">
        <f t="shared" si="1"/>
        <v>4077.4666666666667</v>
      </c>
      <c r="F16" s="13">
        <v>4</v>
      </c>
      <c r="G16" s="14">
        <v>19</v>
      </c>
      <c r="H16" s="14">
        <v>11</v>
      </c>
      <c r="I16" s="14">
        <v>11</v>
      </c>
    </row>
    <row r="17" spans="1:9" ht="15" x14ac:dyDescent="0.25">
      <c r="A17" s="8">
        <f t="shared" si="0"/>
        <v>15</v>
      </c>
      <c r="B17" s="9" t="s">
        <v>24</v>
      </c>
      <c r="C17" s="10">
        <v>57044</v>
      </c>
      <c r="D17" s="11">
        <v>15</v>
      </c>
      <c r="E17" s="12">
        <f t="shared" si="1"/>
        <v>3802.9333333333334</v>
      </c>
      <c r="F17" s="13">
        <v>8</v>
      </c>
      <c r="G17" s="14">
        <v>22</v>
      </c>
      <c r="H17" s="14">
        <v>9</v>
      </c>
      <c r="I17" s="14">
        <v>8</v>
      </c>
    </row>
    <row r="18" spans="1:9" ht="15" x14ac:dyDescent="0.25">
      <c r="A18" s="8">
        <f t="shared" si="0"/>
        <v>16</v>
      </c>
      <c r="B18" s="9" t="s">
        <v>25</v>
      </c>
      <c r="C18" s="10">
        <v>76604</v>
      </c>
      <c r="D18" s="11">
        <v>15</v>
      </c>
      <c r="E18" s="12">
        <f t="shared" si="1"/>
        <v>5106.9333333333334</v>
      </c>
      <c r="F18" s="13">
        <v>4</v>
      </c>
      <c r="G18" s="14">
        <v>21</v>
      </c>
      <c r="H18" s="14">
        <v>9</v>
      </c>
      <c r="I18" s="14">
        <v>9</v>
      </c>
    </row>
    <row r="19" spans="1:9" ht="15" x14ac:dyDescent="0.25">
      <c r="A19" s="8">
        <f t="shared" si="0"/>
        <v>17</v>
      </c>
      <c r="B19" s="9" t="s">
        <v>26</v>
      </c>
      <c r="C19" s="10">
        <v>2429</v>
      </c>
      <c r="D19" s="11">
        <v>9</v>
      </c>
      <c r="E19" s="12">
        <f t="shared" si="1"/>
        <v>269.88888888888891</v>
      </c>
      <c r="F19" s="13">
        <v>2</v>
      </c>
      <c r="G19" s="14">
        <v>12</v>
      </c>
      <c r="H19" s="14">
        <v>7</v>
      </c>
      <c r="I19" s="14">
        <v>7</v>
      </c>
    </row>
    <row r="20" spans="1:9" ht="15" x14ac:dyDescent="0.25">
      <c r="A20" s="8">
        <f t="shared" si="0"/>
        <v>18</v>
      </c>
      <c r="B20" s="9" t="s">
        <v>27</v>
      </c>
      <c r="C20" s="10">
        <v>3384</v>
      </c>
      <c r="D20" s="11">
        <v>9</v>
      </c>
      <c r="E20" s="12">
        <f t="shared" si="1"/>
        <v>376</v>
      </c>
      <c r="F20" s="13">
        <v>2</v>
      </c>
      <c r="G20" s="14">
        <v>14</v>
      </c>
      <c r="H20" s="14">
        <v>5</v>
      </c>
      <c r="I20" s="14">
        <v>5</v>
      </c>
    </row>
    <row r="21" spans="1:9" ht="15" x14ac:dyDescent="0.25">
      <c r="A21" s="8">
        <f t="shared" si="0"/>
        <v>19</v>
      </c>
      <c r="B21" s="9" t="s">
        <v>28</v>
      </c>
      <c r="C21" s="10">
        <v>35357</v>
      </c>
      <c r="D21" s="11">
        <v>17</v>
      </c>
      <c r="E21" s="12">
        <f t="shared" si="1"/>
        <v>2079.8235294117649</v>
      </c>
      <c r="F21" s="13">
        <v>4</v>
      </c>
      <c r="G21" s="14">
        <v>25</v>
      </c>
      <c r="H21" s="14">
        <v>9</v>
      </c>
      <c r="I21" s="14">
        <v>9</v>
      </c>
    </row>
    <row r="22" spans="1:9" ht="15" x14ac:dyDescent="0.25">
      <c r="A22" s="8">
        <f t="shared" si="0"/>
        <v>20</v>
      </c>
      <c r="B22" s="9" t="s">
        <v>29</v>
      </c>
      <c r="C22" s="10">
        <v>20176</v>
      </c>
      <c r="D22" s="11">
        <v>17</v>
      </c>
      <c r="E22" s="12">
        <f t="shared" si="1"/>
        <v>1186.8235294117646</v>
      </c>
      <c r="F22" s="13">
        <v>3</v>
      </c>
      <c r="G22" s="14">
        <v>20</v>
      </c>
      <c r="H22" s="14">
        <v>14</v>
      </c>
      <c r="I22" s="14">
        <v>14</v>
      </c>
    </row>
    <row r="23" spans="1:9" ht="15" x14ac:dyDescent="0.25">
      <c r="A23" s="8">
        <f t="shared" si="0"/>
        <v>21</v>
      </c>
      <c r="B23" s="9" t="s">
        <v>30</v>
      </c>
      <c r="C23" s="10">
        <v>3269</v>
      </c>
      <c r="D23" s="11">
        <v>9</v>
      </c>
      <c r="E23" s="12">
        <f t="shared" si="1"/>
        <v>363.22222222222223</v>
      </c>
      <c r="F23" s="13">
        <v>3</v>
      </c>
      <c r="G23" s="14">
        <v>13</v>
      </c>
      <c r="H23" s="14">
        <v>5</v>
      </c>
      <c r="I23" s="14">
        <v>5</v>
      </c>
    </row>
    <row r="24" spans="1:9" ht="15" x14ac:dyDescent="0.25">
      <c r="A24" s="8">
        <f t="shared" si="0"/>
        <v>22</v>
      </c>
      <c r="B24" s="9" t="s">
        <v>31</v>
      </c>
      <c r="C24" s="10">
        <v>701064</v>
      </c>
      <c r="D24" s="11">
        <v>60</v>
      </c>
      <c r="E24" s="12">
        <f t="shared" si="1"/>
        <v>11684.4</v>
      </c>
      <c r="F24" s="13">
        <v>8</v>
      </c>
      <c r="G24" s="14">
        <v>88</v>
      </c>
      <c r="H24" s="14">
        <v>33</v>
      </c>
      <c r="I24" s="14">
        <v>33</v>
      </c>
    </row>
    <row r="25" spans="1:9" ht="15" x14ac:dyDescent="0.25">
      <c r="A25" s="8">
        <f t="shared" si="0"/>
        <v>23</v>
      </c>
      <c r="B25" s="9" t="s">
        <v>32</v>
      </c>
      <c r="C25" s="10">
        <v>1687</v>
      </c>
      <c r="D25" s="11">
        <v>9</v>
      </c>
      <c r="E25" s="12">
        <f t="shared" si="1"/>
        <v>187.44444444444446</v>
      </c>
      <c r="F25" s="13">
        <v>5</v>
      </c>
      <c r="G25" s="14">
        <v>13</v>
      </c>
      <c r="H25" s="14">
        <v>5</v>
      </c>
      <c r="I25" s="14">
        <v>5</v>
      </c>
    </row>
    <row r="26" spans="1:9" ht="15" x14ac:dyDescent="0.25">
      <c r="A26" s="8">
        <f t="shared" si="0"/>
        <v>24</v>
      </c>
      <c r="B26" s="9" t="s">
        <v>33</v>
      </c>
      <c r="C26" s="10">
        <v>2352</v>
      </c>
      <c r="D26" s="11">
        <v>9</v>
      </c>
      <c r="E26" s="12">
        <f t="shared" si="1"/>
        <v>261.33333333333331</v>
      </c>
      <c r="F26" s="13">
        <v>3</v>
      </c>
      <c r="G26" s="14">
        <v>11</v>
      </c>
      <c r="H26" s="14">
        <v>7</v>
      </c>
      <c r="I26" s="14">
        <v>6</v>
      </c>
    </row>
    <row r="27" spans="1:9" ht="15" x14ac:dyDescent="0.25">
      <c r="A27" s="8">
        <f t="shared" si="0"/>
        <v>25</v>
      </c>
      <c r="B27" s="9" t="s">
        <v>34</v>
      </c>
      <c r="C27" s="10">
        <v>3593</v>
      </c>
      <c r="D27" s="11">
        <v>9</v>
      </c>
      <c r="E27" s="12">
        <f t="shared" si="1"/>
        <v>399.22222222222223</v>
      </c>
      <c r="F27" s="13">
        <v>3</v>
      </c>
      <c r="G27" s="14">
        <v>11</v>
      </c>
      <c r="H27" s="14">
        <v>7</v>
      </c>
      <c r="I27" s="14">
        <v>7</v>
      </c>
    </row>
    <row r="28" spans="1:9" ht="15" x14ac:dyDescent="0.25">
      <c r="A28" s="8">
        <f t="shared" si="0"/>
        <v>26</v>
      </c>
      <c r="B28" s="9" t="s">
        <v>35</v>
      </c>
      <c r="C28" s="10">
        <v>1995</v>
      </c>
      <c r="D28" s="11">
        <v>9</v>
      </c>
      <c r="E28" s="12">
        <f t="shared" si="1"/>
        <v>221.66666666666666</v>
      </c>
      <c r="F28" s="13">
        <v>3</v>
      </c>
      <c r="G28" s="14">
        <v>13</v>
      </c>
      <c r="H28" s="14">
        <v>6</v>
      </c>
      <c r="I28" s="14">
        <v>6</v>
      </c>
    </row>
    <row r="29" spans="1:9" ht="15" x14ac:dyDescent="0.25">
      <c r="A29" s="8">
        <f t="shared" si="0"/>
        <v>27</v>
      </c>
      <c r="B29" s="9" t="s">
        <v>36</v>
      </c>
      <c r="C29" s="10">
        <v>3975</v>
      </c>
      <c r="D29" s="11">
        <v>9</v>
      </c>
      <c r="E29" s="12">
        <f t="shared" si="1"/>
        <v>441.66666666666669</v>
      </c>
      <c r="F29" s="13">
        <v>2</v>
      </c>
      <c r="G29" s="14">
        <v>17</v>
      </c>
      <c r="H29" s="14">
        <v>5</v>
      </c>
      <c r="I29" s="14">
        <v>3</v>
      </c>
    </row>
    <row r="30" spans="1:9" ht="15" x14ac:dyDescent="0.25">
      <c r="A30" s="8">
        <f t="shared" si="0"/>
        <v>28</v>
      </c>
      <c r="B30" s="9" t="s">
        <v>37</v>
      </c>
      <c r="C30" s="10">
        <v>38562</v>
      </c>
      <c r="D30" s="11">
        <v>13</v>
      </c>
      <c r="E30" s="12">
        <f t="shared" si="1"/>
        <v>2966.3076923076924</v>
      </c>
      <c r="F30" s="13">
        <v>4</v>
      </c>
      <c r="G30" s="14">
        <v>17</v>
      </c>
      <c r="H30" s="14">
        <v>10</v>
      </c>
      <c r="I30" s="14">
        <v>9</v>
      </c>
    </row>
    <row r="31" spans="1:9" ht="15" x14ac:dyDescent="0.25">
      <c r="A31" s="8">
        <f t="shared" si="0"/>
        <v>29</v>
      </c>
      <c r="B31" s="9" t="s">
        <v>38</v>
      </c>
      <c r="C31" s="10">
        <v>11897</v>
      </c>
      <c r="D31" s="11">
        <v>15</v>
      </c>
      <c r="E31" s="12">
        <f t="shared" si="1"/>
        <v>793.13333333333333</v>
      </c>
      <c r="F31" s="13">
        <v>4</v>
      </c>
      <c r="G31" s="14">
        <v>19</v>
      </c>
      <c r="H31" s="14">
        <v>11</v>
      </c>
      <c r="I31" s="14">
        <v>11</v>
      </c>
    </row>
    <row r="32" spans="1:9" ht="15" x14ac:dyDescent="0.25">
      <c r="A32" s="8">
        <f t="shared" si="0"/>
        <v>30</v>
      </c>
      <c r="B32" s="9" t="s">
        <v>39</v>
      </c>
      <c r="C32" s="10">
        <v>3033</v>
      </c>
      <c r="D32" s="11">
        <v>9</v>
      </c>
      <c r="E32" s="12">
        <f t="shared" si="1"/>
        <v>337</v>
      </c>
      <c r="F32" s="13">
        <v>3</v>
      </c>
      <c r="G32" s="14">
        <v>12</v>
      </c>
      <c r="H32" s="14">
        <v>6</v>
      </c>
      <c r="I32" s="14">
        <v>6</v>
      </c>
    </row>
    <row r="33" spans="1:16100" ht="14.25" x14ac:dyDescent="0.25">
      <c r="A33" s="16"/>
      <c r="B33" s="17" t="s">
        <v>40</v>
      </c>
      <c r="C33" s="18">
        <f>SUM(C3:C32)</f>
        <v>1198797</v>
      </c>
      <c r="D33" s="17">
        <f>SUM(D3:D32)</f>
        <v>413</v>
      </c>
      <c r="E33" s="19">
        <f t="shared" si="1"/>
        <v>2902.6561743341404</v>
      </c>
      <c r="F33" s="19"/>
      <c r="G33" s="17">
        <f>SUM(G3:G32)</f>
        <v>592</v>
      </c>
      <c r="H33" s="17">
        <f t="shared" ref="H33:I33" si="2">SUM(H3:H32)</f>
        <v>253</v>
      </c>
      <c r="I33" s="17">
        <f t="shared" si="2"/>
        <v>246</v>
      </c>
    </row>
    <row r="34" spans="1:16100" ht="14.25" x14ac:dyDescent="0.25">
      <c r="A34" s="20" t="s">
        <v>41</v>
      </c>
      <c r="B34" s="21"/>
      <c r="C34" s="7"/>
      <c r="D34" s="7"/>
      <c r="E34" s="7"/>
      <c r="F34" s="7"/>
      <c r="G34" s="22"/>
      <c r="H34" s="22"/>
      <c r="I34" s="2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</row>
    <row r="35" spans="1:16100" ht="14.25" x14ac:dyDescent="0.25">
      <c r="A35" s="20" t="s">
        <v>42</v>
      </c>
    </row>
    <row r="36" spans="1:16100" ht="14.25" x14ac:dyDescent="0.25">
      <c r="A36" s="20" t="s">
        <v>43</v>
      </c>
    </row>
  </sheetData>
  <sheetProtection selectLockedCells="1" selectUnlockedCells="1"/>
  <pageMargins left="0.2361111111111111" right="0.2361111111111111" top="0.35416666666666669" bottom="0.35416666666666663" header="0.51180555555555551" footer="0.19652777777777777"/>
  <pageSetup paperSize="9" scale="94" firstPageNumber="0" fitToHeight="0" orientation="portrait" horizontalDpi="300" verticalDpi="300" r:id="rId1"/>
  <headerFooter alignWithMargins="0">
    <oddFooter>&amp;C &amp;P. lapa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39"/>
  <sheetViews>
    <sheetView workbookViewId="0">
      <selection activeCell="P19" sqref="P19"/>
    </sheetView>
  </sheetViews>
  <sheetFormatPr defaultRowHeight="12.75" x14ac:dyDescent="0.25"/>
  <cols>
    <col min="1" max="1" width="6.42578125" style="15" customWidth="1"/>
    <col min="2" max="2" width="19" style="23" bestFit="1" customWidth="1"/>
    <col min="3" max="4" width="14.5703125" style="15" customWidth="1"/>
    <col min="5" max="5" width="12.5703125" style="15" customWidth="1"/>
    <col min="6" max="6" width="17.5703125" style="15" customWidth="1"/>
    <col min="7" max="8" width="12.28515625" style="15" customWidth="1"/>
    <col min="9" max="9" width="17.5703125" style="15" customWidth="1"/>
    <col min="10" max="10" width="12" style="35" customWidth="1"/>
    <col min="11" max="11" width="10.140625" style="35" customWidth="1"/>
    <col min="12" max="12" width="13.85546875" style="35" customWidth="1"/>
    <col min="13" max="13" width="15.85546875" style="35" customWidth="1"/>
    <col min="14" max="217" width="9.140625" style="15"/>
    <col min="218" max="218" width="19.7109375" style="15" customWidth="1"/>
    <col min="219" max="219" width="12" style="15" customWidth="1"/>
    <col min="220" max="220" width="12.5703125" style="15" customWidth="1"/>
    <col min="221" max="221" width="13.7109375" style="15" customWidth="1"/>
    <col min="222" max="473" width="9.140625" style="15"/>
    <col min="474" max="474" width="19.7109375" style="15" customWidth="1"/>
    <col min="475" max="475" width="12" style="15" customWidth="1"/>
    <col min="476" max="476" width="12.5703125" style="15" customWidth="1"/>
    <col min="477" max="477" width="13.7109375" style="15" customWidth="1"/>
    <col min="478" max="729" width="9.140625" style="15"/>
    <col min="730" max="730" width="19.7109375" style="15" customWidth="1"/>
    <col min="731" max="731" width="12" style="15" customWidth="1"/>
    <col min="732" max="732" width="12.5703125" style="15" customWidth="1"/>
    <col min="733" max="733" width="13.7109375" style="15" customWidth="1"/>
    <col min="734" max="985" width="9.140625" style="15"/>
    <col min="986" max="986" width="19.7109375" style="15" customWidth="1"/>
    <col min="987" max="987" width="12" style="15" customWidth="1"/>
    <col min="988" max="988" width="12.5703125" style="15" customWidth="1"/>
    <col min="989" max="989" width="13.7109375" style="15" customWidth="1"/>
    <col min="990" max="1241" width="9.140625" style="15"/>
    <col min="1242" max="1242" width="19.7109375" style="15" customWidth="1"/>
    <col min="1243" max="1243" width="12" style="15" customWidth="1"/>
    <col min="1244" max="1244" width="12.5703125" style="15" customWidth="1"/>
    <col min="1245" max="1245" width="13.7109375" style="15" customWidth="1"/>
    <col min="1246" max="1497" width="9.140625" style="15"/>
    <col min="1498" max="1498" width="19.7109375" style="15" customWidth="1"/>
    <col min="1499" max="1499" width="12" style="15" customWidth="1"/>
    <col min="1500" max="1500" width="12.5703125" style="15" customWidth="1"/>
    <col min="1501" max="1501" width="13.7109375" style="15" customWidth="1"/>
    <col min="1502" max="1753" width="9.140625" style="15"/>
    <col min="1754" max="1754" width="19.7109375" style="15" customWidth="1"/>
    <col min="1755" max="1755" width="12" style="15" customWidth="1"/>
    <col min="1756" max="1756" width="12.5703125" style="15" customWidth="1"/>
    <col min="1757" max="1757" width="13.7109375" style="15" customWidth="1"/>
    <col min="1758" max="2009" width="9.140625" style="15"/>
    <col min="2010" max="2010" width="19.7109375" style="15" customWidth="1"/>
    <col min="2011" max="2011" width="12" style="15" customWidth="1"/>
    <col min="2012" max="2012" width="12.5703125" style="15" customWidth="1"/>
    <col min="2013" max="2013" width="13.7109375" style="15" customWidth="1"/>
    <col min="2014" max="2265" width="9.140625" style="15"/>
    <col min="2266" max="2266" width="19.7109375" style="15" customWidth="1"/>
    <col min="2267" max="2267" width="12" style="15" customWidth="1"/>
    <col min="2268" max="2268" width="12.5703125" style="15" customWidth="1"/>
    <col min="2269" max="2269" width="13.7109375" style="15" customWidth="1"/>
    <col min="2270" max="2521" width="9.140625" style="15"/>
    <col min="2522" max="2522" width="19.7109375" style="15" customWidth="1"/>
    <col min="2523" max="2523" width="12" style="15" customWidth="1"/>
    <col min="2524" max="2524" width="12.5703125" style="15" customWidth="1"/>
    <col min="2525" max="2525" width="13.7109375" style="15" customWidth="1"/>
    <col min="2526" max="2777" width="9.140625" style="15"/>
    <col min="2778" max="2778" width="19.7109375" style="15" customWidth="1"/>
    <col min="2779" max="2779" width="12" style="15" customWidth="1"/>
    <col min="2780" max="2780" width="12.5703125" style="15" customWidth="1"/>
    <col min="2781" max="2781" width="13.7109375" style="15" customWidth="1"/>
    <col min="2782" max="3033" width="9.140625" style="15"/>
    <col min="3034" max="3034" width="19.7109375" style="15" customWidth="1"/>
    <col min="3035" max="3035" width="12" style="15" customWidth="1"/>
    <col min="3036" max="3036" width="12.5703125" style="15" customWidth="1"/>
    <col min="3037" max="3037" width="13.7109375" style="15" customWidth="1"/>
    <col min="3038" max="3289" width="9.140625" style="15"/>
    <col min="3290" max="3290" width="19.7109375" style="15" customWidth="1"/>
    <col min="3291" max="3291" width="12" style="15" customWidth="1"/>
    <col min="3292" max="3292" width="12.5703125" style="15" customWidth="1"/>
    <col min="3293" max="3293" width="13.7109375" style="15" customWidth="1"/>
    <col min="3294" max="3545" width="9.140625" style="15"/>
    <col min="3546" max="3546" width="19.7109375" style="15" customWidth="1"/>
    <col min="3547" max="3547" width="12" style="15" customWidth="1"/>
    <col min="3548" max="3548" width="12.5703125" style="15" customWidth="1"/>
    <col min="3549" max="3549" width="13.7109375" style="15" customWidth="1"/>
    <col min="3550" max="3801" width="9.140625" style="15"/>
    <col min="3802" max="3802" width="19.7109375" style="15" customWidth="1"/>
    <col min="3803" max="3803" width="12" style="15" customWidth="1"/>
    <col min="3804" max="3804" width="12.5703125" style="15" customWidth="1"/>
    <col min="3805" max="3805" width="13.7109375" style="15" customWidth="1"/>
    <col min="3806" max="4057" width="9.140625" style="15"/>
    <col min="4058" max="4058" width="19.7109375" style="15" customWidth="1"/>
    <col min="4059" max="4059" width="12" style="15" customWidth="1"/>
    <col min="4060" max="4060" width="12.5703125" style="15" customWidth="1"/>
    <col min="4061" max="4061" width="13.7109375" style="15" customWidth="1"/>
    <col min="4062" max="4313" width="9.140625" style="15"/>
    <col min="4314" max="4314" width="19.7109375" style="15" customWidth="1"/>
    <col min="4315" max="4315" width="12" style="15" customWidth="1"/>
    <col min="4316" max="4316" width="12.5703125" style="15" customWidth="1"/>
    <col min="4317" max="4317" width="13.7109375" style="15" customWidth="1"/>
    <col min="4318" max="4569" width="9.140625" style="15"/>
    <col min="4570" max="4570" width="19.7109375" style="15" customWidth="1"/>
    <col min="4571" max="4571" width="12" style="15" customWidth="1"/>
    <col min="4572" max="4572" width="12.5703125" style="15" customWidth="1"/>
    <col min="4573" max="4573" width="13.7109375" style="15" customWidth="1"/>
    <col min="4574" max="4825" width="9.140625" style="15"/>
    <col min="4826" max="4826" width="19.7109375" style="15" customWidth="1"/>
    <col min="4827" max="4827" width="12" style="15" customWidth="1"/>
    <col min="4828" max="4828" width="12.5703125" style="15" customWidth="1"/>
    <col min="4829" max="4829" width="13.7109375" style="15" customWidth="1"/>
    <col min="4830" max="5081" width="9.140625" style="15"/>
    <col min="5082" max="5082" width="19.7109375" style="15" customWidth="1"/>
    <col min="5083" max="5083" width="12" style="15" customWidth="1"/>
    <col min="5084" max="5084" width="12.5703125" style="15" customWidth="1"/>
    <col min="5085" max="5085" width="13.7109375" style="15" customWidth="1"/>
    <col min="5086" max="5337" width="9.140625" style="15"/>
    <col min="5338" max="5338" width="19.7109375" style="15" customWidth="1"/>
    <col min="5339" max="5339" width="12" style="15" customWidth="1"/>
    <col min="5340" max="5340" width="12.5703125" style="15" customWidth="1"/>
    <col min="5341" max="5341" width="13.7109375" style="15" customWidth="1"/>
    <col min="5342" max="5593" width="9.140625" style="15"/>
    <col min="5594" max="5594" width="19.7109375" style="15" customWidth="1"/>
    <col min="5595" max="5595" width="12" style="15" customWidth="1"/>
    <col min="5596" max="5596" width="12.5703125" style="15" customWidth="1"/>
    <col min="5597" max="5597" width="13.7109375" style="15" customWidth="1"/>
    <col min="5598" max="5849" width="9.140625" style="15"/>
    <col min="5850" max="5850" width="19.7109375" style="15" customWidth="1"/>
    <col min="5851" max="5851" width="12" style="15" customWidth="1"/>
    <col min="5852" max="5852" width="12.5703125" style="15" customWidth="1"/>
    <col min="5853" max="5853" width="13.7109375" style="15" customWidth="1"/>
    <col min="5854" max="6105" width="9.140625" style="15"/>
    <col min="6106" max="6106" width="19.7109375" style="15" customWidth="1"/>
    <col min="6107" max="6107" width="12" style="15" customWidth="1"/>
    <col min="6108" max="6108" width="12.5703125" style="15" customWidth="1"/>
    <col min="6109" max="6109" width="13.7109375" style="15" customWidth="1"/>
    <col min="6110" max="6361" width="9.140625" style="15"/>
    <col min="6362" max="6362" width="19.7109375" style="15" customWidth="1"/>
    <col min="6363" max="6363" width="12" style="15" customWidth="1"/>
    <col min="6364" max="6364" width="12.5703125" style="15" customWidth="1"/>
    <col min="6365" max="6365" width="13.7109375" style="15" customWidth="1"/>
    <col min="6366" max="6617" width="9.140625" style="15"/>
    <col min="6618" max="6618" width="19.7109375" style="15" customWidth="1"/>
    <col min="6619" max="6619" width="12" style="15" customWidth="1"/>
    <col min="6620" max="6620" width="12.5703125" style="15" customWidth="1"/>
    <col min="6621" max="6621" width="13.7109375" style="15" customWidth="1"/>
    <col min="6622" max="6873" width="9.140625" style="15"/>
    <col min="6874" max="6874" width="19.7109375" style="15" customWidth="1"/>
    <col min="6875" max="6875" width="12" style="15" customWidth="1"/>
    <col min="6876" max="6876" width="12.5703125" style="15" customWidth="1"/>
    <col min="6877" max="6877" width="13.7109375" style="15" customWidth="1"/>
    <col min="6878" max="7129" width="9.140625" style="15"/>
    <col min="7130" max="7130" width="19.7109375" style="15" customWidth="1"/>
    <col min="7131" max="7131" width="12" style="15" customWidth="1"/>
    <col min="7132" max="7132" width="12.5703125" style="15" customWidth="1"/>
    <col min="7133" max="7133" width="13.7109375" style="15" customWidth="1"/>
    <col min="7134" max="7385" width="9.140625" style="15"/>
    <col min="7386" max="7386" width="19.7109375" style="15" customWidth="1"/>
    <col min="7387" max="7387" width="12" style="15" customWidth="1"/>
    <col min="7388" max="7388" width="12.5703125" style="15" customWidth="1"/>
    <col min="7389" max="7389" width="13.7109375" style="15" customWidth="1"/>
    <col min="7390" max="7641" width="9.140625" style="15"/>
    <col min="7642" max="7642" width="19.7109375" style="15" customWidth="1"/>
    <col min="7643" max="7643" width="12" style="15" customWidth="1"/>
    <col min="7644" max="7644" width="12.5703125" style="15" customWidth="1"/>
    <col min="7645" max="7645" width="13.7109375" style="15" customWidth="1"/>
    <col min="7646" max="7897" width="9.140625" style="15"/>
    <col min="7898" max="7898" width="19.7109375" style="15" customWidth="1"/>
    <col min="7899" max="7899" width="12" style="15" customWidth="1"/>
    <col min="7900" max="7900" width="12.5703125" style="15" customWidth="1"/>
    <col min="7901" max="7901" width="13.7109375" style="15" customWidth="1"/>
    <col min="7902" max="8153" width="9.140625" style="15"/>
    <col min="8154" max="8154" width="19.7109375" style="15" customWidth="1"/>
    <col min="8155" max="8155" width="12" style="15" customWidth="1"/>
    <col min="8156" max="8156" width="12.5703125" style="15" customWidth="1"/>
    <col min="8157" max="8157" width="13.7109375" style="15" customWidth="1"/>
    <col min="8158" max="8409" width="9.140625" style="15"/>
    <col min="8410" max="8410" width="19.7109375" style="15" customWidth="1"/>
    <col min="8411" max="8411" width="12" style="15" customWidth="1"/>
    <col min="8412" max="8412" width="12.5703125" style="15" customWidth="1"/>
    <col min="8413" max="8413" width="13.7109375" style="15" customWidth="1"/>
    <col min="8414" max="8665" width="9.140625" style="15"/>
    <col min="8666" max="8666" width="19.7109375" style="15" customWidth="1"/>
    <col min="8667" max="8667" width="12" style="15" customWidth="1"/>
    <col min="8668" max="8668" width="12.5703125" style="15" customWidth="1"/>
    <col min="8669" max="8669" width="13.7109375" style="15" customWidth="1"/>
    <col min="8670" max="8921" width="9.140625" style="15"/>
    <col min="8922" max="8922" width="19.7109375" style="15" customWidth="1"/>
    <col min="8923" max="8923" width="12" style="15" customWidth="1"/>
    <col min="8924" max="8924" width="12.5703125" style="15" customWidth="1"/>
    <col min="8925" max="8925" width="13.7109375" style="15" customWidth="1"/>
    <col min="8926" max="9177" width="9.140625" style="15"/>
    <col min="9178" max="9178" width="19.7109375" style="15" customWidth="1"/>
    <col min="9179" max="9179" width="12" style="15" customWidth="1"/>
    <col min="9180" max="9180" width="12.5703125" style="15" customWidth="1"/>
    <col min="9181" max="9181" width="13.7109375" style="15" customWidth="1"/>
    <col min="9182" max="9433" width="9.140625" style="15"/>
    <col min="9434" max="9434" width="19.7109375" style="15" customWidth="1"/>
    <col min="9435" max="9435" width="12" style="15" customWidth="1"/>
    <col min="9436" max="9436" width="12.5703125" style="15" customWidth="1"/>
    <col min="9437" max="9437" width="13.7109375" style="15" customWidth="1"/>
    <col min="9438" max="9689" width="9.140625" style="15"/>
    <col min="9690" max="9690" width="19.7109375" style="15" customWidth="1"/>
    <col min="9691" max="9691" width="12" style="15" customWidth="1"/>
    <col min="9692" max="9692" width="12.5703125" style="15" customWidth="1"/>
    <col min="9693" max="9693" width="13.7109375" style="15" customWidth="1"/>
    <col min="9694" max="9945" width="9.140625" style="15"/>
    <col min="9946" max="9946" width="19.7109375" style="15" customWidth="1"/>
    <col min="9947" max="9947" width="12" style="15" customWidth="1"/>
    <col min="9948" max="9948" width="12.5703125" style="15" customWidth="1"/>
    <col min="9949" max="9949" width="13.7109375" style="15" customWidth="1"/>
    <col min="9950" max="10201" width="9.140625" style="15"/>
    <col min="10202" max="10202" width="19.7109375" style="15" customWidth="1"/>
    <col min="10203" max="10203" width="12" style="15" customWidth="1"/>
    <col min="10204" max="10204" width="12.5703125" style="15" customWidth="1"/>
    <col min="10205" max="10205" width="13.7109375" style="15" customWidth="1"/>
    <col min="10206" max="10457" width="9.140625" style="15"/>
    <col min="10458" max="10458" width="19.7109375" style="15" customWidth="1"/>
    <col min="10459" max="10459" width="12" style="15" customWidth="1"/>
    <col min="10460" max="10460" width="12.5703125" style="15" customWidth="1"/>
    <col min="10461" max="10461" width="13.7109375" style="15" customWidth="1"/>
    <col min="10462" max="10713" width="9.140625" style="15"/>
    <col min="10714" max="10714" width="19.7109375" style="15" customWidth="1"/>
    <col min="10715" max="10715" width="12" style="15" customWidth="1"/>
    <col min="10716" max="10716" width="12.5703125" style="15" customWidth="1"/>
    <col min="10717" max="10717" width="13.7109375" style="15" customWidth="1"/>
    <col min="10718" max="10969" width="9.140625" style="15"/>
    <col min="10970" max="10970" width="19.7109375" style="15" customWidth="1"/>
    <col min="10971" max="10971" width="12" style="15" customWidth="1"/>
    <col min="10972" max="10972" width="12.5703125" style="15" customWidth="1"/>
    <col min="10973" max="10973" width="13.7109375" style="15" customWidth="1"/>
    <col min="10974" max="11225" width="9.140625" style="15"/>
    <col min="11226" max="11226" width="19.7109375" style="15" customWidth="1"/>
    <col min="11227" max="11227" width="12" style="15" customWidth="1"/>
    <col min="11228" max="11228" width="12.5703125" style="15" customWidth="1"/>
    <col min="11229" max="11229" width="13.7109375" style="15" customWidth="1"/>
    <col min="11230" max="11481" width="9.140625" style="15"/>
    <col min="11482" max="11482" width="19.7109375" style="15" customWidth="1"/>
    <col min="11483" max="11483" width="12" style="15" customWidth="1"/>
    <col min="11484" max="11484" width="12.5703125" style="15" customWidth="1"/>
    <col min="11485" max="11485" width="13.7109375" style="15" customWidth="1"/>
    <col min="11486" max="11737" width="9.140625" style="15"/>
    <col min="11738" max="11738" width="19.7109375" style="15" customWidth="1"/>
    <col min="11739" max="11739" width="12" style="15" customWidth="1"/>
    <col min="11740" max="11740" width="12.5703125" style="15" customWidth="1"/>
    <col min="11741" max="11741" width="13.7109375" style="15" customWidth="1"/>
    <col min="11742" max="11993" width="9.140625" style="15"/>
    <col min="11994" max="11994" width="19.7109375" style="15" customWidth="1"/>
    <col min="11995" max="11995" width="12" style="15" customWidth="1"/>
    <col min="11996" max="11996" width="12.5703125" style="15" customWidth="1"/>
    <col min="11997" max="11997" width="13.7109375" style="15" customWidth="1"/>
    <col min="11998" max="12249" width="9.140625" style="15"/>
    <col min="12250" max="12250" width="19.7109375" style="15" customWidth="1"/>
    <col min="12251" max="12251" width="12" style="15" customWidth="1"/>
    <col min="12252" max="12252" width="12.5703125" style="15" customWidth="1"/>
    <col min="12253" max="12253" width="13.7109375" style="15" customWidth="1"/>
    <col min="12254" max="12505" width="9.140625" style="15"/>
    <col min="12506" max="12506" width="19.7109375" style="15" customWidth="1"/>
    <col min="12507" max="12507" width="12" style="15" customWidth="1"/>
    <col min="12508" max="12508" width="12.5703125" style="15" customWidth="1"/>
    <col min="12509" max="12509" width="13.7109375" style="15" customWidth="1"/>
    <col min="12510" max="12761" width="9.140625" style="15"/>
    <col min="12762" max="12762" width="19.7109375" style="15" customWidth="1"/>
    <col min="12763" max="12763" width="12" style="15" customWidth="1"/>
    <col min="12764" max="12764" width="12.5703125" style="15" customWidth="1"/>
    <col min="12765" max="12765" width="13.7109375" style="15" customWidth="1"/>
    <col min="12766" max="13017" width="9.140625" style="15"/>
    <col min="13018" max="13018" width="19.7109375" style="15" customWidth="1"/>
    <col min="13019" max="13019" width="12" style="15" customWidth="1"/>
    <col min="13020" max="13020" width="12.5703125" style="15" customWidth="1"/>
    <col min="13021" max="13021" width="13.7109375" style="15" customWidth="1"/>
    <col min="13022" max="13273" width="9.140625" style="15"/>
    <col min="13274" max="13274" width="19.7109375" style="15" customWidth="1"/>
    <col min="13275" max="13275" width="12" style="15" customWidth="1"/>
    <col min="13276" max="13276" width="12.5703125" style="15" customWidth="1"/>
    <col min="13277" max="13277" width="13.7109375" style="15" customWidth="1"/>
    <col min="13278" max="13529" width="9.140625" style="15"/>
    <col min="13530" max="13530" width="19.7109375" style="15" customWidth="1"/>
    <col min="13531" max="13531" width="12" style="15" customWidth="1"/>
    <col min="13532" max="13532" width="12.5703125" style="15" customWidth="1"/>
    <col min="13533" max="13533" width="13.7109375" style="15" customWidth="1"/>
    <col min="13534" max="13785" width="9.140625" style="15"/>
    <col min="13786" max="13786" width="19.7109375" style="15" customWidth="1"/>
    <col min="13787" max="13787" width="12" style="15" customWidth="1"/>
    <col min="13788" max="13788" width="12.5703125" style="15" customWidth="1"/>
    <col min="13789" max="13789" width="13.7109375" style="15" customWidth="1"/>
    <col min="13790" max="14041" width="9.140625" style="15"/>
    <col min="14042" max="14042" width="19.7109375" style="15" customWidth="1"/>
    <col min="14043" max="14043" width="12" style="15" customWidth="1"/>
    <col min="14044" max="14044" width="12.5703125" style="15" customWidth="1"/>
    <col min="14045" max="14045" width="13.7109375" style="15" customWidth="1"/>
    <col min="14046" max="14297" width="9.140625" style="15"/>
    <col min="14298" max="14298" width="19.7109375" style="15" customWidth="1"/>
    <col min="14299" max="14299" width="12" style="15" customWidth="1"/>
    <col min="14300" max="14300" width="12.5703125" style="15" customWidth="1"/>
    <col min="14301" max="14301" width="13.7109375" style="15" customWidth="1"/>
    <col min="14302" max="14553" width="9.140625" style="15"/>
    <col min="14554" max="14554" width="19.7109375" style="15" customWidth="1"/>
    <col min="14555" max="14555" width="12" style="15" customWidth="1"/>
    <col min="14556" max="14556" width="12.5703125" style="15" customWidth="1"/>
    <col min="14557" max="14557" width="13.7109375" style="15" customWidth="1"/>
    <col min="14558" max="14809" width="9.140625" style="15"/>
    <col min="14810" max="14810" width="19.7109375" style="15" customWidth="1"/>
    <col min="14811" max="14811" width="12" style="15" customWidth="1"/>
    <col min="14812" max="14812" width="12.5703125" style="15" customWidth="1"/>
    <col min="14813" max="14813" width="13.7109375" style="15" customWidth="1"/>
    <col min="14814" max="15065" width="9.140625" style="15"/>
    <col min="15066" max="15066" width="19.7109375" style="15" customWidth="1"/>
    <col min="15067" max="15067" width="12" style="15" customWidth="1"/>
    <col min="15068" max="15068" width="12.5703125" style="15" customWidth="1"/>
    <col min="15069" max="15069" width="13.7109375" style="15" customWidth="1"/>
    <col min="15070" max="15321" width="9.140625" style="15"/>
    <col min="15322" max="15322" width="19.7109375" style="15" customWidth="1"/>
    <col min="15323" max="15323" width="12" style="15" customWidth="1"/>
    <col min="15324" max="15324" width="12.5703125" style="15" customWidth="1"/>
    <col min="15325" max="15325" width="13.7109375" style="15" customWidth="1"/>
    <col min="15326" max="15577" width="9.140625" style="15"/>
    <col min="15578" max="15578" width="19.7109375" style="15" customWidth="1"/>
    <col min="15579" max="15579" width="12" style="15" customWidth="1"/>
    <col min="15580" max="15580" width="12.5703125" style="15" customWidth="1"/>
    <col min="15581" max="15581" width="13.7109375" style="15" customWidth="1"/>
    <col min="15582" max="15833" width="9.140625" style="15"/>
    <col min="15834" max="15834" width="19.7109375" style="15" customWidth="1"/>
    <col min="15835" max="15835" width="12" style="15" customWidth="1"/>
    <col min="15836" max="15836" width="12.5703125" style="15" customWidth="1"/>
    <col min="15837" max="15837" width="13.7109375" style="15" customWidth="1"/>
    <col min="15838" max="16089" width="9.140625" style="15"/>
    <col min="16090" max="16090" width="19.7109375" style="15" customWidth="1"/>
    <col min="16091" max="16091" width="12" style="15" customWidth="1"/>
    <col min="16092" max="16092" width="12.5703125" style="15" customWidth="1"/>
    <col min="16093" max="16093" width="13.7109375" style="15" customWidth="1"/>
    <col min="16094" max="16384" width="9.140625" style="15"/>
  </cols>
  <sheetData>
    <row r="1" spans="1:16105" s="25" customFormat="1" ht="32.25" customHeight="1" x14ac:dyDescent="0.25">
      <c r="A1" s="1" t="s">
        <v>44</v>
      </c>
      <c r="B1" s="2"/>
      <c r="J1" s="26"/>
      <c r="K1" s="26"/>
      <c r="L1" s="26"/>
      <c r="M1" s="26"/>
    </row>
    <row r="2" spans="1:16105" s="25" customFormat="1" ht="18.75" customHeight="1" x14ac:dyDescent="0.25">
      <c r="A2" s="39" t="s">
        <v>1</v>
      </c>
      <c r="B2" s="39" t="s">
        <v>2</v>
      </c>
      <c r="C2" s="41" t="s">
        <v>45</v>
      </c>
      <c r="D2" s="40" t="s">
        <v>46</v>
      </c>
      <c r="E2" s="40"/>
      <c r="F2" s="40"/>
      <c r="G2" s="40"/>
      <c r="H2" s="40"/>
      <c r="I2" s="40"/>
      <c r="J2" s="38" t="s">
        <v>47</v>
      </c>
      <c r="K2" s="38" t="s">
        <v>4</v>
      </c>
      <c r="L2" s="38" t="s">
        <v>48</v>
      </c>
      <c r="M2" s="38" t="s">
        <v>49</v>
      </c>
    </row>
    <row r="3" spans="1:16105" s="25" customFormat="1" ht="18.75" customHeight="1" x14ac:dyDescent="0.25">
      <c r="A3" s="39"/>
      <c r="B3" s="39"/>
      <c r="C3" s="41"/>
      <c r="D3" s="39" t="s">
        <v>50</v>
      </c>
      <c r="E3" s="40" t="s">
        <v>46</v>
      </c>
      <c r="F3" s="40"/>
      <c r="G3" s="40"/>
      <c r="H3" s="40"/>
      <c r="I3" s="39" t="s">
        <v>51</v>
      </c>
      <c r="J3" s="38"/>
      <c r="K3" s="38"/>
      <c r="L3" s="38"/>
      <c r="M3" s="38"/>
    </row>
    <row r="4" spans="1:16105" s="7" customFormat="1" ht="74.25" customHeight="1" x14ac:dyDescent="0.25">
      <c r="A4" s="39"/>
      <c r="B4" s="39"/>
      <c r="C4" s="41"/>
      <c r="D4" s="39"/>
      <c r="E4" s="27" t="s">
        <v>52</v>
      </c>
      <c r="F4" s="27" t="s">
        <v>53</v>
      </c>
      <c r="G4" s="27" t="s">
        <v>54</v>
      </c>
      <c r="H4" s="27" t="s">
        <v>55</v>
      </c>
      <c r="I4" s="39"/>
      <c r="J4" s="38"/>
      <c r="K4" s="38"/>
      <c r="L4" s="38"/>
      <c r="M4" s="38"/>
    </row>
    <row r="5" spans="1:16105" s="7" customFormat="1" ht="15" x14ac:dyDescent="0.25">
      <c r="A5" s="28">
        <v>1</v>
      </c>
      <c r="B5" s="9" t="s">
        <v>10</v>
      </c>
      <c r="C5" s="29">
        <v>68177.12999999999</v>
      </c>
      <c r="D5" s="30">
        <v>52611.349999999991</v>
      </c>
      <c r="E5" s="30">
        <v>43435.479999999996</v>
      </c>
      <c r="F5" s="30">
        <v>5843.1999999999989</v>
      </c>
      <c r="G5" s="30">
        <v>1451.67</v>
      </c>
      <c r="H5" s="30">
        <v>1881</v>
      </c>
      <c r="I5" s="30">
        <v>15565.78</v>
      </c>
      <c r="J5" s="31">
        <v>8929</v>
      </c>
      <c r="K5" s="31">
        <v>15</v>
      </c>
      <c r="L5" s="32">
        <f t="shared" ref="L5:L35" si="0">C5/J5</f>
        <v>7.6354720573412465</v>
      </c>
      <c r="M5" s="31">
        <f t="shared" ref="M5:M35" si="1">C5/K5</f>
        <v>4545.1419999999989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</row>
    <row r="6" spans="1:16105" s="7" customFormat="1" ht="15" x14ac:dyDescent="0.25">
      <c r="A6" s="28">
        <f t="shared" ref="A6:A34" si="2">1+A5</f>
        <v>2</v>
      </c>
      <c r="B6" s="9" t="s">
        <v>11</v>
      </c>
      <c r="C6" s="29">
        <v>59717.509999999995</v>
      </c>
      <c r="D6" s="30">
        <v>46347.969999999994</v>
      </c>
      <c r="E6" s="30">
        <v>44269.85</v>
      </c>
      <c r="F6" s="30">
        <v>706.56</v>
      </c>
      <c r="G6" s="30">
        <v>0</v>
      </c>
      <c r="H6" s="30">
        <v>1371.56</v>
      </c>
      <c r="I6" s="30">
        <v>13369.539999999999</v>
      </c>
      <c r="J6" s="31">
        <v>2725</v>
      </c>
      <c r="K6" s="31">
        <v>9</v>
      </c>
      <c r="L6" s="32">
        <f t="shared" si="0"/>
        <v>21.914682568807336</v>
      </c>
      <c r="M6" s="31">
        <f t="shared" si="1"/>
        <v>6635.2788888888881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UK6" s="15"/>
    </row>
    <row r="7" spans="1:16105" s="7" customFormat="1" ht="15" x14ac:dyDescent="0.25">
      <c r="A7" s="28">
        <f t="shared" si="2"/>
        <v>3</v>
      </c>
      <c r="B7" s="9" t="s">
        <v>12</v>
      </c>
      <c r="C7" s="29">
        <v>192380.44000000003</v>
      </c>
      <c r="D7" s="30">
        <v>156303.43000000002</v>
      </c>
      <c r="E7" s="30">
        <v>139483.26</v>
      </c>
      <c r="F7" s="30">
        <v>16820.169999999998</v>
      </c>
      <c r="G7" s="30">
        <v>0</v>
      </c>
      <c r="H7" s="30">
        <v>0</v>
      </c>
      <c r="I7" s="30">
        <v>36077.01</v>
      </c>
      <c r="J7" s="31">
        <v>16343</v>
      </c>
      <c r="K7" s="31">
        <v>15</v>
      </c>
      <c r="L7" s="32">
        <f t="shared" si="0"/>
        <v>11.771427522486693</v>
      </c>
      <c r="M7" s="31">
        <f t="shared" si="1"/>
        <v>12825.36266666667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</row>
    <row r="8" spans="1:16105" s="7" customFormat="1" ht="15" x14ac:dyDescent="0.25">
      <c r="A8" s="28">
        <f t="shared" si="2"/>
        <v>4</v>
      </c>
      <c r="B8" s="9" t="s">
        <v>13</v>
      </c>
      <c r="C8" s="29">
        <v>82240.749999999985</v>
      </c>
      <c r="D8" s="30">
        <v>66795.87</v>
      </c>
      <c r="E8" s="30">
        <v>57038.09</v>
      </c>
      <c r="F8" s="30">
        <v>9757.7800000000007</v>
      </c>
      <c r="G8" s="30">
        <v>0</v>
      </c>
      <c r="H8" s="30">
        <v>0</v>
      </c>
      <c r="I8" s="30">
        <v>15444.879999999994</v>
      </c>
      <c r="J8" s="31">
        <v>5521</v>
      </c>
      <c r="K8" s="31">
        <v>15</v>
      </c>
      <c r="L8" s="32">
        <f t="shared" si="0"/>
        <v>14.895988045643902</v>
      </c>
      <c r="M8" s="31">
        <f t="shared" si="1"/>
        <v>5482.7166666666653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</row>
    <row r="9" spans="1:16105" ht="15" x14ac:dyDescent="0.25">
      <c r="A9" s="28">
        <f t="shared" si="2"/>
        <v>5</v>
      </c>
      <c r="B9" s="9" t="s">
        <v>14</v>
      </c>
      <c r="C9" s="29">
        <v>28983.370000000003</v>
      </c>
      <c r="D9" s="30">
        <v>20482.650000000001</v>
      </c>
      <c r="E9" s="30">
        <v>18408.36</v>
      </c>
      <c r="F9" s="30">
        <v>2074.29</v>
      </c>
      <c r="G9" s="30">
        <v>0</v>
      </c>
      <c r="H9" s="30">
        <v>0</v>
      </c>
      <c r="I9" s="30">
        <v>8500.7200000000012</v>
      </c>
      <c r="J9" s="31">
        <v>1107</v>
      </c>
      <c r="K9" s="31">
        <v>9</v>
      </c>
      <c r="L9" s="32">
        <f t="shared" si="0"/>
        <v>26.18190605239386</v>
      </c>
      <c r="M9" s="31">
        <f t="shared" si="1"/>
        <v>3220.3744444444446</v>
      </c>
    </row>
    <row r="10" spans="1:16105" ht="15" x14ac:dyDescent="0.25">
      <c r="A10" s="28">
        <f t="shared" si="2"/>
        <v>6</v>
      </c>
      <c r="B10" s="9" t="s">
        <v>15</v>
      </c>
      <c r="C10" s="29">
        <v>29265.750000000004</v>
      </c>
      <c r="D10" s="30">
        <v>23693.9</v>
      </c>
      <c r="E10" s="30">
        <v>21466.59</v>
      </c>
      <c r="F10" s="30">
        <v>2227.31</v>
      </c>
      <c r="G10" s="30">
        <v>0</v>
      </c>
      <c r="H10" s="30">
        <v>0</v>
      </c>
      <c r="I10" s="30">
        <v>5571.8500000000013</v>
      </c>
      <c r="J10" s="31">
        <v>2601</v>
      </c>
      <c r="K10" s="31">
        <v>9</v>
      </c>
      <c r="L10" s="32">
        <f t="shared" si="0"/>
        <v>11.25173010380623</v>
      </c>
      <c r="M10" s="31">
        <f t="shared" si="1"/>
        <v>3251.7500000000005</v>
      </c>
    </row>
    <row r="11" spans="1:16105" ht="15" x14ac:dyDescent="0.25">
      <c r="A11" s="28">
        <f t="shared" si="2"/>
        <v>7</v>
      </c>
      <c r="B11" s="9" t="s">
        <v>16</v>
      </c>
      <c r="C11" s="29">
        <v>188349.05</v>
      </c>
      <c r="D11" s="30">
        <v>142624.44</v>
      </c>
      <c r="E11" s="30">
        <v>128294.85999999999</v>
      </c>
      <c r="F11" s="30">
        <v>12568.729999999998</v>
      </c>
      <c r="G11" s="30">
        <v>0</v>
      </c>
      <c r="H11" s="30">
        <v>1760.85</v>
      </c>
      <c r="I11" s="30">
        <v>45724.609999999986</v>
      </c>
      <c r="J11" s="31">
        <v>92776</v>
      </c>
      <c r="K11" s="31">
        <v>15</v>
      </c>
      <c r="L11" s="32">
        <f t="shared" si="0"/>
        <v>2.0301484220056909</v>
      </c>
      <c r="M11" s="31">
        <f t="shared" si="1"/>
        <v>12556.603333333333</v>
      </c>
    </row>
    <row r="12" spans="1:16105" ht="15" x14ac:dyDescent="0.25">
      <c r="A12" s="28">
        <f t="shared" si="2"/>
        <v>8</v>
      </c>
      <c r="B12" s="9" t="s">
        <v>17</v>
      </c>
      <c r="C12" s="29">
        <v>41578.659999999996</v>
      </c>
      <c r="D12" s="30">
        <v>32711.199999999997</v>
      </c>
      <c r="E12" s="30">
        <v>31064.44</v>
      </c>
      <c r="F12" s="30">
        <v>1646.76</v>
      </c>
      <c r="G12" s="30">
        <v>0</v>
      </c>
      <c r="H12" s="30">
        <v>0</v>
      </c>
      <c r="I12" s="30">
        <v>8867.4600000000009</v>
      </c>
      <c r="J12" s="31">
        <v>3052</v>
      </c>
      <c r="K12" s="31">
        <v>9</v>
      </c>
      <c r="L12" s="32">
        <f t="shared" si="0"/>
        <v>13.623414154652686</v>
      </c>
      <c r="M12" s="31">
        <f t="shared" si="1"/>
        <v>4619.8511111111111</v>
      </c>
    </row>
    <row r="13" spans="1:16105" ht="15" x14ac:dyDescent="0.25">
      <c r="A13" s="28">
        <f t="shared" si="2"/>
        <v>9</v>
      </c>
      <c r="B13" s="9" t="s">
        <v>18</v>
      </c>
      <c r="C13" s="29">
        <v>167025.858045</v>
      </c>
      <c r="D13" s="30">
        <v>130722.1</v>
      </c>
      <c r="E13" s="30">
        <v>117425.22</v>
      </c>
      <c r="F13" s="30">
        <v>10754.189999999999</v>
      </c>
      <c r="G13" s="30">
        <v>2047.05</v>
      </c>
      <c r="H13" s="30">
        <v>495.64</v>
      </c>
      <c r="I13" s="30">
        <v>36303.75804500001</v>
      </c>
      <c r="J13" s="31">
        <v>9178</v>
      </c>
      <c r="K13" s="31">
        <v>15</v>
      </c>
      <c r="L13" s="32">
        <f t="shared" si="0"/>
        <v>18.19850272880802</v>
      </c>
      <c r="M13" s="31">
        <f t="shared" si="1"/>
        <v>11135.057203</v>
      </c>
    </row>
    <row r="14" spans="1:16105" ht="15" x14ac:dyDescent="0.25">
      <c r="A14" s="28">
        <f t="shared" si="2"/>
        <v>10</v>
      </c>
      <c r="B14" s="9" t="s">
        <v>19</v>
      </c>
      <c r="C14" s="29">
        <v>70118.070000000007</v>
      </c>
      <c r="D14" s="30">
        <v>56155.700000000004</v>
      </c>
      <c r="E14" s="30">
        <v>53913.590000000004</v>
      </c>
      <c r="F14" s="30">
        <v>2242.11</v>
      </c>
      <c r="G14" s="30">
        <v>0</v>
      </c>
      <c r="H14" s="30">
        <v>0</v>
      </c>
      <c r="I14" s="30">
        <v>13962.369999999999</v>
      </c>
      <c r="J14" s="31">
        <v>9062</v>
      </c>
      <c r="K14" s="31">
        <v>15</v>
      </c>
      <c r="L14" s="32">
        <f t="shared" si="0"/>
        <v>7.7375932465239465</v>
      </c>
      <c r="M14" s="31">
        <f t="shared" si="1"/>
        <v>4674.5380000000005</v>
      </c>
    </row>
    <row r="15" spans="1:16105" ht="15" x14ac:dyDescent="0.25">
      <c r="A15" s="28">
        <f t="shared" si="2"/>
        <v>11</v>
      </c>
      <c r="B15" s="9" t="s">
        <v>20</v>
      </c>
      <c r="C15" s="29">
        <v>171341.77</v>
      </c>
      <c r="D15" s="30">
        <v>130845.76000000001</v>
      </c>
      <c r="E15" s="30">
        <v>115057.84</v>
      </c>
      <c r="F15" s="30">
        <v>7693.85</v>
      </c>
      <c r="G15" s="30">
        <v>8094.07</v>
      </c>
      <c r="H15" s="30">
        <v>0</v>
      </c>
      <c r="I15" s="30">
        <v>40496.009999999995</v>
      </c>
      <c r="J15" s="31">
        <v>9988</v>
      </c>
      <c r="K15" s="31">
        <v>15</v>
      </c>
      <c r="L15" s="32">
        <f t="shared" si="0"/>
        <v>17.154762715258308</v>
      </c>
      <c r="M15" s="31">
        <f t="shared" si="1"/>
        <v>11422.784666666666</v>
      </c>
    </row>
    <row r="16" spans="1:16105" ht="15" x14ac:dyDescent="0.25">
      <c r="A16" s="28">
        <f t="shared" si="2"/>
        <v>12</v>
      </c>
      <c r="B16" s="9" t="s">
        <v>21</v>
      </c>
      <c r="C16" s="29">
        <v>46629.86</v>
      </c>
      <c r="D16" s="30">
        <v>37714.92</v>
      </c>
      <c r="E16" s="30">
        <v>33625.32</v>
      </c>
      <c r="F16" s="30">
        <v>4089.6</v>
      </c>
      <c r="G16" s="30">
        <v>0</v>
      </c>
      <c r="H16" s="30">
        <v>0</v>
      </c>
      <c r="I16" s="30">
        <v>8914.9400000000041</v>
      </c>
      <c r="J16" s="31">
        <v>7514</v>
      </c>
      <c r="K16" s="31">
        <v>15</v>
      </c>
      <c r="L16" s="32">
        <f t="shared" si="0"/>
        <v>6.2057306361458613</v>
      </c>
      <c r="M16" s="31">
        <f t="shared" si="1"/>
        <v>3108.6573333333336</v>
      </c>
    </row>
    <row r="17" spans="1:13" ht="15" x14ac:dyDescent="0.25">
      <c r="A17" s="28">
        <f t="shared" si="2"/>
        <v>13</v>
      </c>
      <c r="B17" s="9" t="s">
        <v>22</v>
      </c>
      <c r="C17" s="29">
        <v>59649.049999999996</v>
      </c>
      <c r="D17" s="30">
        <v>48364.07</v>
      </c>
      <c r="E17" s="30">
        <v>44378.93</v>
      </c>
      <c r="F17" s="30">
        <v>3985.14</v>
      </c>
      <c r="G17" s="30">
        <v>0</v>
      </c>
      <c r="H17" s="30">
        <v>0</v>
      </c>
      <c r="I17" s="30">
        <v>11284.979999999998</v>
      </c>
      <c r="J17" s="31">
        <v>2418</v>
      </c>
      <c r="K17" s="31">
        <v>9</v>
      </c>
      <c r="L17" s="32">
        <f t="shared" si="0"/>
        <v>24.668755169561621</v>
      </c>
      <c r="M17" s="31">
        <f t="shared" si="1"/>
        <v>6627.6722222222215</v>
      </c>
    </row>
    <row r="18" spans="1:13" ht="15" x14ac:dyDescent="0.25">
      <c r="A18" s="28">
        <f t="shared" si="2"/>
        <v>14</v>
      </c>
      <c r="B18" s="9" t="s">
        <v>23</v>
      </c>
      <c r="C18" s="29">
        <v>245668.52</v>
      </c>
      <c r="D18" s="30">
        <v>194212.16</v>
      </c>
      <c r="E18" s="30">
        <v>179062.01</v>
      </c>
      <c r="F18" s="30">
        <v>11516.150000000001</v>
      </c>
      <c r="G18" s="30">
        <v>0</v>
      </c>
      <c r="H18" s="30">
        <v>3634</v>
      </c>
      <c r="I18" s="30">
        <v>51456.36</v>
      </c>
      <c r="J18" s="31">
        <v>61162</v>
      </c>
      <c r="K18" s="31">
        <v>15</v>
      </c>
      <c r="L18" s="32">
        <f t="shared" si="0"/>
        <v>4.0166855236911809</v>
      </c>
      <c r="M18" s="31">
        <f t="shared" si="1"/>
        <v>16377.901333333333</v>
      </c>
    </row>
    <row r="19" spans="1:13" ht="15" x14ac:dyDescent="0.25">
      <c r="A19" s="28">
        <f t="shared" si="2"/>
        <v>15</v>
      </c>
      <c r="B19" s="9" t="s">
        <v>24</v>
      </c>
      <c r="C19" s="29">
        <v>406732.16</v>
      </c>
      <c r="D19" s="30">
        <v>316642.97000000003</v>
      </c>
      <c r="E19" s="30">
        <v>282840.11</v>
      </c>
      <c r="F19" s="30">
        <v>25141.71</v>
      </c>
      <c r="G19" s="30">
        <v>8661.15</v>
      </c>
      <c r="H19" s="30">
        <v>0</v>
      </c>
      <c r="I19" s="30">
        <v>90089.19</v>
      </c>
      <c r="J19" s="31">
        <v>57044</v>
      </c>
      <c r="K19" s="31">
        <v>15</v>
      </c>
      <c r="L19" s="32">
        <f t="shared" si="0"/>
        <v>7.1301479559638166</v>
      </c>
      <c r="M19" s="31">
        <f t="shared" si="1"/>
        <v>27115.477333333332</v>
      </c>
    </row>
    <row r="20" spans="1:13" ht="15" x14ac:dyDescent="0.25">
      <c r="A20" s="28">
        <f t="shared" si="2"/>
        <v>16</v>
      </c>
      <c r="B20" s="9" t="s">
        <v>25</v>
      </c>
      <c r="C20" s="29">
        <v>298185.21999999997</v>
      </c>
      <c r="D20" s="30">
        <v>237570.06999999998</v>
      </c>
      <c r="E20" s="30">
        <v>219815.8</v>
      </c>
      <c r="F20" s="30">
        <v>16614.27</v>
      </c>
      <c r="G20" s="30">
        <v>380</v>
      </c>
      <c r="H20" s="30">
        <v>760</v>
      </c>
      <c r="I20" s="30">
        <v>60615.150000000009</v>
      </c>
      <c r="J20" s="31">
        <v>76604</v>
      </c>
      <c r="K20" s="31">
        <v>15</v>
      </c>
      <c r="L20" s="32">
        <f t="shared" si="0"/>
        <v>3.8925541747167247</v>
      </c>
      <c r="M20" s="31">
        <f t="shared" si="1"/>
        <v>19879.014666666666</v>
      </c>
    </row>
    <row r="21" spans="1:13" ht="15" x14ac:dyDescent="0.25">
      <c r="A21" s="28">
        <f t="shared" si="2"/>
        <v>17</v>
      </c>
      <c r="B21" s="9" t="s">
        <v>26</v>
      </c>
      <c r="C21" s="29">
        <v>25258.78</v>
      </c>
      <c r="D21" s="30">
        <v>20056.71</v>
      </c>
      <c r="E21" s="30">
        <v>18759.03</v>
      </c>
      <c r="F21" s="30">
        <v>1297.68</v>
      </c>
      <c r="G21" s="30">
        <v>0</v>
      </c>
      <c r="H21" s="30">
        <v>0</v>
      </c>
      <c r="I21" s="30">
        <v>5202.0700000000006</v>
      </c>
      <c r="J21" s="31">
        <v>2429</v>
      </c>
      <c r="K21" s="31">
        <v>9</v>
      </c>
      <c r="L21" s="32">
        <f t="shared" si="0"/>
        <v>10.398839028406751</v>
      </c>
      <c r="M21" s="31">
        <f t="shared" si="1"/>
        <v>2806.5311111111109</v>
      </c>
    </row>
    <row r="22" spans="1:13" ht="15" x14ac:dyDescent="0.25">
      <c r="A22" s="28">
        <f t="shared" si="2"/>
        <v>18</v>
      </c>
      <c r="B22" s="9" t="s">
        <v>27</v>
      </c>
      <c r="C22" s="29">
        <v>38446.230000000003</v>
      </c>
      <c r="D22" s="30">
        <v>30848.61</v>
      </c>
      <c r="E22" s="30">
        <v>30848.61</v>
      </c>
      <c r="F22" s="30">
        <v>0</v>
      </c>
      <c r="G22" s="30">
        <v>0</v>
      </c>
      <c r="H22" s="30">
        <v>0</v>
      </c>
      <c r="I22" s="30">
        <v>7597.6200000000008</v>
      </c>
      <c r="J22" s="31">
        <v>3384</v>
      </c>
      <c r="K22" s="31">
        <v>9</v>
      </c>
      <c r="L22" s="32">
        <f t="shared" si="0"/>
        <v>11.361179078014185</v>
      </c>
      <c r="M22" s="31">
        <f t="shared" si="1"/>
        <v>4271.8033333333333</v>
      </c>
    </row>
    <row r="23" spans="1:13" ht="15" x14ac:dyDescent="0.25">
      <c r="A23" s="28">
        <f t="shared" si="2"/>
        <v>19</v>
      </c>
      <c r="B23" s="9" t="s">
        <v>28</v>
      </c>
      <c r="C23" s="29">
        <v>239898.08</v>
      </c>
      <c r="D23" s="30">
        <v>187205.85</v>
      </c>
      <c r="E23" s="30">
        <v>168086.45</v>
      </c>
      <c r="F23" s="30">
        <v>14999.400000000001</v>
      </c>
      <c r="G23" s="30">
        <v>0</v>
      </c>
      <c r="H23" s="30">
        <v>4120</v>
      </c>
      <c r="I23" s="30">
        <v>52692.229999999989</v>
      </c>
      <c r="J23" s="31">
        <v>35357</v>
      </c>
      <c r="K23" s="31">
        <v>17</v>
      </c>
      <c r="L23" s="32">
        <f t="shared" si="0"/>
        <v>6.7850236162570354</v>
      </c>
      <c r="M23" s="31">
        <f t="shared" si="1"/>
        <v>14111.651764705881</v>
      </c>
    </row>
    <row r="24" spans="1:13" ht="15" x14ac:dyDescent="0.25">
      <c r="A24" s="28">
        <f t="shared" si="2"/>
        <v>20</v>
      </c>
      <c r="B24" s="9" t="s">
        <v>29</v>
      </c>
      <c r="C24" s="29">
        <v>197266.21000000002</v>
      </c>
      <c r="D24" s="30">
        <v>151312.09</v>
      </c>
      <c r="E24" s="30">
        <v>136114.97999999998</v>
      </c>
      <c r="F24" s="30">
        <v>6924.91</v>
      </c>
      <c r="G24" s="30">
        <v>267.2</v>
      </c>
      <c r="H24" s="30">
        <v>8005</v>
      </c>
      <c r="I24" s="30">
        <v>45954.12000000001</v>
      </c>
      <c r="J24" s="31">
        <v>20176</v>
      </c>
      <c r="K24" s="31">
        <v>17</v>
      </c>
      <c r="L24" s="32">
        <f t="shared" si="0"/>
        <v>9.7772705194290257</v>
      </c>
      <c r="M24" s="31">
        <f t="shared" si="1"/>
        <v>11603.894705882354</v>
      </c>
    </row>
    <row r="25" spans="1:13" ht="15" x14ac:dyDescent="0.25">
      <c r="A25" s="28">
        <f t="shared" si="2"/>
        <v>21</v>
      </c>
      <c r="B25" s="9" t="s">
        <v>30</v>
      </c>
      <c r="C25" s="29">
        <v>31204.679999999997</v>
      </c>
      <c r="D25" s="30">
        <v>22944.339999999997</v>
      </c>
      <c r="E25" s="30">
        <v>20990.739999999998</v>
      </c>
      <c r="F25" s="30">
        <v>1953.6</v>
      </c>
      <c r="G25" s="30">
        <v>0</v>
      </c>
      <c r="H25" s="30">
        <v>0</v>
      </c>
      <c r="I25" s="30">
        <v>8260.34</v>
      </c>
      <c r="J25" s="31">
        <v>3269</v>
      </c>
      <c r="K25" s="31">
        <v>9</v>
      </c>
      <c r="L25" s="32">
        <f t="shared" si="0"/>
        <v>9.5456347506882828</v>
      </c>
      <c r="M25" s="31">
        <f t="shared" si="1"/>
        <v>3467.1866666666665</v>
      </c>
    </row>
    <row r="26" spans="1:13" ht="15" x14ac:dyDescent="0.25">
      <c r="A26" s="28">
        <f t="shared" si="2"/>
        <v>22</v>
      </c>
      <c r="B26" s="9" t="s">
        <v>31</v>
      </c>
      <c r="C26" s="29">
        <v>951852.91</v>
      </c>
      <c r="D26" s="30">
        <v>771852.73</v>
      </c>
      <c r="E26" s="30">
        <v>696133.90999999992</v>
      </c>
      <c r="F26" s="30">
        <v>30851.429999999997</v>
      </c>
      <c r="G26" s="30">
        <v>44867.39</v>
      </c>
      <c r="H26" s="30">
        <v>0</v>
      </c>
      <c r="I26" s="30">
        <v>180000.17999999996</v>
      </c>
      <c r="J26" s="31">
        <v>701064</v>
      </c>
      <c r="K26" s="31">
        <v>60</v>
      </c>
      <c r="L26" s="32">
        <f t="shared" si="0"/>
        <v>1.3577261277144455</v>
      </c>
      <c r="M26" s="31">
        <f t="shared" si="1"/>
        <v>15864.215166666667</v>
      </c>
    </row>
    <row r="27" spans="1:13" ht="15" x14ac:dyDescent="0.25">
      <c r="A27" s="28">
        <f t="shared" si="2"/>
        <v>23</v>
      </c>
      <c r="B27" s="9" t="s">
        <v>32</v>
      </c>
      <c r="C27" s="29">
        <v>51085.27</v>
      </c>
      <c r="D27" s="30">
        <v>40780.299999999996</v>
      </c>
      <c r="E27" s="30">
        <v>40780.299999999996</v>
      </c>
      <c r="F27" s="30">
        <v>0</v>
      </c>
      <c r="G27" s="30">
        <v>0</v>
      </c>
      <c r="H27" s="30">
        <v>0</v>
      </c>
      <c r="I27" s="30">
        <v>10304.969999999999</v>
      </c>
      <c r="J27" s="31">
        <v>1687</v>
      </c>
      <c r="K27" s="31">
        <v>9</v>
      </c>
      <c r="L27" s="32">
        <f t="shared" si="0"/>
        <v>30.28172495554238</v>
      </c>
      <c r="M27" s="31">
        <f t="shared" si="1"/>
        <v>5676.1411111111111</v>
      </c>
    </row>
    <row r="28" spans="1:13" ht="15" x14ac:dyDescent="0.25">
      <c r="A28" s="28">
        <f t="shared" si="2"/>
        <v>24</v>
      </c>
      <c r="B28" s="9" t="s">
        <v>33</v>
      </c>
      <c r="C28" s="29">
        <v>36599.4</v>
      </c>
      <c r="D28" s="30">
        <v>27840.65</v>
      </c>
      <c r="E28" s="30">
        <v>24108.59</v>
      </c>
      <c r="F28" s="30">
        <v>3112.0600000000004</v>
      </c>
      <c r="G28" s="30">
        <v>0</v>
      </c>
      <c r="H28" s="30">
        <v>620</v>
      </c>
      <c r="I28" s="30">
        <v>8758.7500000000018</v>
      </c>
      <c r="J28" s="31">
        <v>2352</v>
      </c>
      <c r="K28" s="31">
        <v>9</v>
      </c>
      <c r="L28" s="32">
        <f t="shared" si="0"/>
        <v>15.560969387755103</v>
      </c>
      <c r="M28" s="31">
        <f t="shared" si="1"/>
        <v>4066.6000000000004</v>
      </c>
    </row>
    <row r="29" spans="1:13" ht="15" x14ac:dyDescent="0.25">
      <c r="A29" s="28">
        <f t="shared" si="2"/>
        <v>25</v>
      </c>
      <c r="B29" s="9" t="s">
        <v>34</v>
      </c>
      <c r="C29" s="29">
        <v>37521.74</v>
      </c>
      <c r="D29" s="30">
        <v>30534.68</v>
      </c>
      <c r="E29" s="30">
        <v>30211.64</v>
      </c>
      <c r="F29" s="30">
        <v>323.04000000000002</v>
      </c>
      <c r="G29" s="30">
        <v>0</v>
      </c>
      <c r="H29" s="30">
        <v>0</v>
      </c>
      <c r="I29" s="30">
        <v>6987.06</v>
      </c>
      <c r="J29" s="31">
        <v>3593</v>
      </c>
      <c r="K29" s="31">
        <v>9</v>
      </c>
      <c r="L29" s="32">
        <f t="shared" si="0"/>
        <v>10.443011411077094</v>
      </c>
      <c r="M29" s="31">
        <f t="shared" si="1"/>
        <v>4169.0822222222223</v>
      </c>
    </row>
    <row r="30" spans="1:13" ht="15" x14ac:dyDescent="0.25">
      <c r="A30" s="28">
        <f t="shared" si="2"/>
        <v>26</v>
      </c>
      <c r="B30" s="9" t="s">
        <v>35</v>
      </c>
      <c r="C30" s="29">
        <v>35183.54</v>
      </c>
      <c r="D30" s="30">
        <v>28467.96</v>
      </c>
      <c r="E30" s="30">
        <v>27364.059999999998</v>
      </c>
      <c r="F30" s="30">
        <v>566.13</v>
      </c>
      <c r="G30" s="30">
        <v>537.77</v>
      </c>
      <c r="H30" s="30">
        <v>0</v>
      </c>
      <c r="I30" s="30">
        <v>6715.5800000000008</v>
      </c>
      <c r="J30" s="31">
        <v>1995</v>
      </c>
      <c r="K30" s="31">
        <v>9</v>
      </c>
      <c r="L30" s="32">
        <f t="shared" si="0"/>
        <v>17.635859649122807</v>
      </c>
      <c r="M30" s="31">
        <f t="shared" si="1"/>
        <v>3909.2822222222221</v>
      </c>
    </row>
    <row r="31" spans="1:13" ht="15" x14ac:dyDescent="0.25">
      <c r="A31" s="28">
        <f t="shared" si="2"/>
        <v>27</v>
      </c>
      <c r="B31" s="9" t="s">
        <v>36</v>
      </c>
      <c r="C31" s="29">
        <v>46289.229999999996</v>
      </c>
      <c r="D31" s="30">
        <v>37145.64</v>
      </c>
      <c r="E31" s="30">
        <v>31742.559999999998</v>
      </c>
      <c r="F31" s="30">
        <v>3899.5800000000004</v>
      </c>
      <c r="G31" s="30">
        <v>1503.5</v>
      </c>
      <c r="H31" s="30">
        <v>0</v>
      </c>
      <c r="I31" s="30">
        <v>9143.5899999999983</v>
      </c>
      <c r="J31" s="31">
        <v>3975</v>
      </c>
      <c r="K31" s="31">
        <v>9</v>
      </c>
      <c r="L31" s="32">
        <f t="shared" si="0"/>
        <v>11.6450893081761</v>
      </c>
      <c r="M31" s="31">
        <f t="shared" si="1"/>
        <v>5143.2477777777776</v>
      </c>
    </row>
    <row r="32" spans="1:13" ht="15" x14ac:dyDescent="0.25">
      <c r="A32" s="28">
        <f t="shared" si="2"/>
        <v>28</v>
      </c>
      <c r="B32" s="9" t="s">
        <v>37</v>
      </c>
      <c r="C32" s="29">
        <v>302595.94</v>
      </c>
      <c r="D32" s="30">
        <v>240362.84</v>
      </c>
      <c r="E32" s="30">
        <v>197821.09</v>
      </c>
      <c r="F32" s="30">
        <v>13917.66</v>
      </c>
      <c r="G32" s="30">
        <v>20794.09</v>
      </c>
      <c r="H32" s="30">
        <v>7830</v>
      </c>
      <c r="I32" s="30">
        <v>62233.1</v>
      </c>
      <c r="J32" s="31">
        <v>38562</v>
      </c>
      <c r="K32" s="31">
        <v>13</v>
      </c>
      <c r="L32" s="32">
        <f t="shared" si="0"/>
        <v>7.846998081012396</v>
      </c>
      <c r="M32" s="31">
        <f t="shared" si="1"/>
        <v>23276.610769230771</v>
      </c>
    </row>
    <row r="33" spans="1:16093" ht="15" x14ac:dyDescent="0.25">
      <c r="A33" s="28">
        <f t="shared" si="2"/>
        <v>29</v>
      </c>
      <c r="B33" s="9" t="s">
        <v>38</v>
      </c>
      <c r="C33" s="29">
        <v>167258.69</v>
      </c>
      <c r="D33" s="30">
        <v>135032.20000000001</v>
      </c>
      <c r="E33" s="30">
        <v>126199.98</v>
      </c>
      <c r="F33" s="30">
        <v>8832.2199999999993</v>
      </c>
      <c r="G33" s="30">
        <v>0</v>
      </c>
      <c r="H33" s="30">
        <v>0</v>
      </c>
      <c r="I33" s="30">
        <v>32226.49</v>
      </c>
      <c r="J33" s="31">
        <v>11897</v>
      </c>
      <c r="K33" s="31">
        <v>15</v>
      </c>
      <c r="L33" s="32">
        <f t="shared" si="0"/>
        <v>14.058896360426999</v>
      </c>
      <c r="M33" s="31">
        <f t="shared" si="1"/>
        <v>11150.579333333333</v>
      </c>
    </row>
    <row r="34" spans="1:16093" ht="15" x14ac:dyDescent="0.25">
      <c r="A34" s="28">
        <f t="shared" si="2"/>
        <v>30</v>
      </c>
      <c r="B34" s="9" t="s">
        <v>39</v>
      </c>
      <c r="C34" s="29">
        <v>56401.710000000006</v>
      </c>
      <c r="D34" s="30">
        <v>44087.65</v>
      </c>
      <c r="E34" s="30">
        <v>40340.53</v>
      </c>
      <c r="F34" s="30">
        <v>3687.12</v>
      </c>
      <c r="G34" s="30">
        <v>0</v>
      </c>
      <c r="H34" s="30">
        <v>60</v>
      </c>
      <c r="I34" s="30">
        <v>12314.060000000001</v>
      </c>
      <c r="J34" s="31">
        <v>3033</v>
      </c>
      <c r="K34" s="31">
        <v>9</v>
      </c>
      <c r="L34" s="32">
        <f t="shared" si="0"/>
        <v>18.596013847675572</v>
      </c>
      <c r="M34" s="31">
        <f t="shared" si="1"/>
        <v>6266.8566666666675</v>
      </c>
    </row>
    <row r="35" spans="1:16093" ht="14.25" x14ac:dyDescent="0.25">
      <c r="A35" s="16"/>
      <c r="B35" s="17" t="s">
        <v>40</v>
      </c>
      <c r="C35" s="18">
        <f>SUM(C5:C34)</f>
        <v>4372905.5780450003</v>
      </c>
      <c r="D35" s="18">
        <f>SUM(D5:D34)</f>
        <v>3462270.81</v>
      </c>
      <c r="E35" s="18">
        <f t="shared" ref="E35:I35" si="3">SUM(E5:E34)</f>
        <v>3119082.2199999993</v>
      </c>
      <c r="F35" s="18">
        <f t="shared" si="3"/>
        <v>224046.64999999997</v>
      </c>
      <c r="G35" s="18">
        <f t="shared" si="3"/>
        <v>88603.89</v>
      </c>
      <c r="H35" s="18">
        <f t="shared" si="3"/>
        <v>30538.05</v>
      </c>
      <c r="I35" s="18">
        <f t="shared" si="3"/>
        <v>910634.76804499992</v>
      </c>
      <c r="J35" s="33">
        <f>SUM(J5:J34)</f>
        <v>1198797</v>
      </c>
      <c r="K35" s="33">
        <v>413</v>
      </c>
      <c r="L35" s="34">
        <f t="shared" si="0"/>
        <v>3.6477448459121939</v>
      </c>
      <c r="M35" s="33">
        <f t="shared" si="1"/>
        <v>10588.149099382568</v>
      </c>
    </row>
    <row r="37" spans="1:16093" ht="13.5" customHeight="1" x14ac:dyDescent="0.25">
      <c r="A37" s="20" t="s">
        <v>56</v>
      </c>
      <c r="B37" s="15"/>
    </row>
    <row r="38" spans="1:16093" ht="15" x14ac:dyDescent="0.25">
      <c r="A38" s="20" t="s">
        <v>57</v>
      </c>
      <c r="B38" s="21"/>
      <c r="C38"/>
      <c r="D38"/>
      <c r="E38"/>
      <c r="F38"/>
      <c r="G38"/>
      <c r="H38"/>
      <c r="I38"/>
      <c r="J38" s="36"/>
      <c r="K38" s="36"/>
      <c r="L38" s="36"/>
      <c r="M38" s="3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</row>
    <row r="39" spans="1:16093" x14ac:dyDescent="0.25">
      <c r="H39" s="37"/>
    </row>
  </sheetData>
  <sheetProtection selectLockedCells="1" selectUnlockedCells="1"/>
  <mergeCells count="11">
    <mergeCell ref="A2:A4"/>
    <mergeCell ref="B2:B4"/>
    <mergeCell ref="C2:C4"/>
    <mergeCell ref="D2:I2"/>
    <mergeCell ref="J2:J4"/>
    <mergeCell ref="L2:L4"/>
    <mergeCell ref="M2:M4"/>
    <mergeCell ref="D3:D4"/>
    <mergeCell ref="E3:H3"/>
    <mergeCell ref="I3:I4"/>
    <mergeCell ref="K2:K4"/>
  </mergeCells>
  <pageMargins left="0.2361111111111111" right="0.2361111111111111" top="0.35416666666666669" bottom="0.35416666666666663" header="0.51180555555555551" footer="0.19652777777777777"/>
  <pageSetup paperSize="9" scale="98" firstPageNumber="0" fitToHeight="0" orientation="landscape" horizontalDpi="300" verticalDpi="300" r:id="rId1"/>
  <headerFooter alignWithMargins="0">
    <oddFooter>&amp;C &amp;P. lapa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Deputātu skaits</vt:lpstr>
      <vt:lpstr>Deputātu atlīdzība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Guntis Beiša</cp:lastModifiedBy>
  <dcterms:created xsi:type="dcterms:W3CDTF">2018-10-18T10:18:27Z</dcterms:created>
  <dcterms:modified xsi:type="dcterms:W3CDTF">2018-10-18T10:21:11Z</dcterms:modified>
</cp:coreProperties>
</file>